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80" activeTab="0"/>
  </bookViews>
  <sheets>
    <sheet name="ﾌｫｰｸ生産販売2022" sheetId="1" r:id="rId1"/>
    <sheet name="産業車両クラス別実績2022" sheetId="2" r:id="rId2"/>
  </sheets>
  <externalReferences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Regression_Int" localSheetId="0" hidden="1">1</definedName>
    <definedName name="_xlnm.Print_Area" localSheetId="0">'ﾌｫｰｸ生産販売2022'!$A$1:$O$20</definedName>
    <definedName name="Print_Area_MI" localSheetId="0">'ﾌｫｰｸ生産販売2022'!$P$41:$AE$60</definedName>
  </definedNames>
  <calcPr fullCalcOnLoad="1"/>
</workbook>
</file>

<file path=xl/sharedStrings.xml><?xml version="1.0" encoding="utf-8"?>
<sst xmlns="http://schemas.openxmlformats.org/spreadsheetml/2006/main" count="181" uniqueCount="56">
  <si>
    <t>１．フォークリフトトラック生産実績（総台数）</t>
  </si>
  <si>
    <t>２．フォークリフトトラック販売実績（国内向け）</t>
  </si>
  <si>
    <t>前年同月比</t>
  </si>
  <si>
    <t>前月比</t>
  </si>
  <si>
    <t>季節調整済</t>
  </si>
  <si>
    <t>Ｂ</t>
  </si>
  <si>
    <t>Ｅ</t>
  </si>
  <si>
    <t>Ｔ</t>
  </si>
  <si>
    <t>Ｇ</t>
  </si>
  <si>
    <t>Ｄ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</si>
  <si>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</si>
  <si>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</si>
  <si>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</si>
  <si>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</si>
  <si>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</si>
  <si>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</si>
  <si>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</si>
  <si>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</si>
  <si>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</si>
  <si>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</si>
  <si>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</si>
  <si>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</si>
  <si>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計</t>
  </si>
  <si>
    <t>（注）Ｂ＝バッテリー式、Ｅ＝エンジン式。なおエンジン式にはガソリン式とディーゼル式が含まれる。</t>
  </si>
  <si>
    <t>（注）Ｂ＝バッテリー式、Ｇ＝ガソリン式、Ｄ＝ディーゼル式。Ｅ＝エンジン式（Ｇ＋Ｄ）。</t>
  </si>
  <si>
    <t>３．フォークリフトトラック販売実績（輸出向け）</t>
  </si>
  <si>
    <t>輸出比率</t>
  </si>
  <si>
    <t>４．フォークリフトトラック販売実績（国内向け＋輸出向け）</t>
  </si>
  <si>
    <t>産業車両クラス別販売実績</t>
  </si>
  <si>
    <t>Class1</t>
  </si>
  <si>
    <t>Class2</t>
  </si>
  <si>
    <t>Class3</t>
  </si>
  <si>
    <t>Class4+5</t>
  </si>
  <si>
    <t>合計</t>
  </si>
  <si>
    <t>国内向け販売</t>
  </si>
  <si>
    <t>輸出</t>
  </si>
  <si>
    <t>国内向け販売＋輸出</t>
  </si>
  <si>
    <t>単位：台</t>
  </si>
  <si>
    <t>Class1</t>
  </si>
  <si>
    <t>Class2</t>
  </si>
  <si>
    <t>電気式カウンターバランスフォークリフト</t>
  </si>
  <si>
    <t>電気式ウェアハウストラック（リーチ、オーダピッキング、サイド等）</t>
  </si>
  <si>
    <t>電気式ペデストリアントラック（ウォーキーハイリフト、ローリフト、けん引車）</t>
  </si>
  <si>
    <t>エンジン式カウンターバランスフォークリフト</t>
  </si>
  <si>
    <t>※フォークリフト生産・販売実績との差異</t>
  </si>
  <si>
    <t>電気式フォークリフトに該当</t>
  </si>
  <si>
    <t>エンジン式フォークリフトに該当</t>
  </si>
  <si>
    <t>電気式フォークリフトに一部該当（ローリフト、けん引車はフォークリフト生産・販売実績には含まず）</t>
  </si>
  <si>
    <t>累計</t>
  </si>
  <si>
    <t>各Classの定義＝WITS世界産業車両統計の区分による</t>
  </si>
  <si>
    <t>☆本統計作成の目的は、Class別はWITS世界産業車両統計で用いられている区分で、従来の発表統計（フォークリフト生産・販売台数）とは異なるため（同統計に含まれるClass3のローリフトやけん引車は、日本では法的にフォークリフトに当たらない。）、補完データとして試行的に開始したもの。今後データソ－スの追加などによる充実化させる予定。</t>
  </si>
  <si>
    <t>２０２２年</t>
  </si>
  <si>
    <t>一般社団法人日本産業車両協会</t>
  </si>
  <si>
    <t>２０２１年</t>
  </si>
  <si>
    <t>２０２２年</t>
  </si>
  <si>
    <t>※速報値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</si>
</sst>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37" fontId="3" fillId="0" borderId="0" xfId="61" applyNumberFormat="1" applyFont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0" fontId="3" fillId="0" borderId="16" xfId="61" applyFont="1" applyBorder="1">
      <alignment/>
      <protection/>
    </xf>
    <xf numFmtId="0" fontId="3" fillId="0" borderId="16" xfId="61" applyFont="1" applyBorder="1" applyAlignment="1" applyProtection="1">
      <alignment horizont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61" applyFont="1" applyFill="1" applyBorder="1" applyAlignment="1" applyProtection="1">
      <alignment horizontal="center"/>
      <protection/>
    </xf>
    <xf numFmtId="0" fontId="3" fillId="0" borderId="0" xfId="61" applyFont="1" applyFill="1" applyBorder="1" applyAlignment="1" applyProtection="1">
      <alignment horizontal="left"/>
      <protection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3" fillId="0" borderId="0" xfId="61" applyFont="1" applyAlignment="1">
      <alignment horizontal="left"/>
      <protection/>
    </xf>
    <xf numFmtId="0" fontId="3" fillId="0" borderId="10" xfId="61" applyFont="1" applyBorder="1" applyAlignment="1">
      <alignment horizontal="left"/>
      <protection/>
    </xf>
    <xf numFmtId="0" fontId="3" fillId="0" borderId="14" xfId="61" applyFont="1" applyBorder="1" applyAlignment="1">
      <alignment horizontal="left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37" fontId="3" fillId="0" borderId="12" xfId="61" applyNumberFormat="1" applyFont="1" applyBorder="1">
      <alignment/>
      <protection/>
    </xf>
    <xf numFmtId="37" fontId="3" fillId="0" borderId="13" xfId="61" applyNumberFormat="1" applyFont="1" applyBorder="1">
      <alignment/>
      <protection/>
    </xf>
    <xf numFmtId="176" fontId="3" fillId="0" borderId="12" xfId="61" applyNumberFormat="1" applyFont="1" applyBorder="1">
      <alignment/>
      <protection/>
    </xf>
    <xf numFmtId="176" fontId="3" fillId="0" borderId="13" xfId="61" applyNumberFormat="1" applyFont="1" applyBorder="1">
      <alignment/>
      <protection/>
    </xf>
    <xf numFmtId="177" fontId="3" fillId="0" borderId="12" xfId="61" applyNumberFormat="1" applyFont="1" applyBorder="1">
      <alignment/>
      <protection/>
    </xf>
    <xf numFmtId="176" fontId="4" fillId="0" borderId="12" xfId="61" applyNumberFormat="1" applyFont="1" applyBorder="1">
      <alignment/>
      <protection/>
    </xf>
    <xf numFmtId="176" fontId="4" fillId="0" borderId="13" xfId="61" applyNumberFormat="1" applyFont="1" applyBorder="1">
      <alignment/>
      <protection/>
    </xf>
    <xf numFmtId="0" fontId="3" fillId="0" borderId="26" xfId="61" applyFont="1" applyBorder="1" applyAlignment="1">
      <alignment horizontal="center"/>
      <protection/>
    </xf>
    <xf numFmtId="37" fontId="3" fillId="0" borderId="15" xfId="61" applyNumberFormat="1" applyFont="1" applyBorder="1">
      <alignment/>
      <protection/>
    </xf>
    <xf numFmtId="37" fontId="3" fillId="0" borderId="26" xfId="61" applyNumberFormat="1" applyFont="1" applyBorder="1">
      <alignment/>
      <protection/>
    </xf>
    <xf numFmtId="37" fontId="3" fillId="0" borderId="11" xfId="61" applyNumberFormat="1" applyFont="1" applyBorder="1">
      <alignment/>
      <protection/>
    </xf>
    <xf numFmtId="176" fontId="3" fillId="0" borderId="15" xfId="61" applyNumberFormat="1" applyFont="1" applyBorder="1">
      <alignment/>
      <protection/>
    </xf>
    <xf numFmtId="176" fontId="3" fillId="0" borderId="26" xfId="61" applyNumberFormat="1" applyFont="1" applyBorder="1">
      <alignment/>
      <protection/>
    </xf>
    <xf numFmtId="177" fontId="3" fillId="0" borderId="15" xfId="61" applyNumberFormat="1" applyFont="1" applyBorder="1">
      <alignment/>
      <protection/>
    </xf>
    <xf numFmtId="176" fontId="4" fillId="0" borderId="27" xfId="61" applyNumberFormat="1" applyFont="1" applyBorder="1">
      <alignment/>
      <protection/>
    </xf>
    <xf numFmtId="176" fontId="4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37" fontId="3" fillId="0" borderId="30" xfId="61" applyNumberFormat="1" applyFont="1" applyBorder="1">
      <alignment/>
      <protection/>
    </xf>
    <xf numFmtId="0" fontId="3" fillId="0" borderId="0" xfId="61" applyFont="1" applyAlignment="1">
      <alignment horizontal="center"/>
      <protection/>
    </xf>
    <xf numFmtId="176" fontId="3" fillId="0" borderId="0" xfId="61" applyNumberFormat="1" applyFont="1">
      <alignment/>
      <protection/>
    </xf>
    <xf numFmtId="176" fontId="4" fillId="0" borderId="31" xfId="61" applyNumberFormat="1" applyFont="1" applyBorder="1">
      <alignment/>
      <protection/>
    </xf>
    <xf numFmtId="176" fontId="4" fillId="0" borderId="29" xfId="61" applyNumberFormat="1" applyFont="1" applyBorder="1">
      <alignment/>
      <protection/>
    </xf>
    <xf numFmtId="177" fontId="3" fillId="0" borderId="0" xfId="61" applyNumberFormat="1" applyFont="1">
      <alignment/>
      <protection/>
    </xf>
    <xf numFmtId="37" fontId="3" fillId="0" borderId="13" xfId="61" applyNumberFormat="1" applyFont="1" applyBorder="1" applyAlignment="1">
      <alignment shrinkToFit="1"/>
      <protection/>
    </xf>
    <xf numFmtId="0" fontId="3" fillId="0" borderId="16" xfId="61" applyFont="1" applyBorder="1" applyAlignment="1">
      <alignment horizontal="center"/>
      <protection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7" fontId="4" fillId="0" borderId="13" xfId="61" applyNumberFormat="1" applyFont="1" applyBorder="1">
      <alignment/>
      <protection/>
    </xf>
    <xf numFmtId="176" fontId="4" fillId="0" borderId="15" xfId="61" applyNumberFormat="1" applyFont="1" applyBorder="1">
      <alignment/>
      <protection/>
    </xf>
    <xf numFmtId="176" fontId="4" fillId="0" borderId="26" xfId="61" applyNumberFormat="1" applyFont="1" applyBorder="1">
      <alignment/>
      <protection/>
    </xf>
    <xf numFmtId="176" fontId="45" fillId="0" borderId="12" xfId="61" applyNumberFormat="1" applyFont="1" applyBorder="1">
      <alignment/>
      <protection/>
    </xf>
    <xf numFmtId="176" fontId="45" fillId="0" borderId="13" xfId="61" applyNumberFormat="1" applyFont="1" applyBorder="1">
      <alignment/>
      <protection/>
    </xf>
    <xf numFmtId="0" fontId="46" fillId="0" borderId="0" xfId="6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１年フォークリフト生産・販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16</xdr:row>
      <xdr:rowOff>28575</xdr:rowOff>
    </xdr:from>
    <xdr:to>
      <xdr:col>6</xdr:col>
      <xdr:colOff>219075</xdr:colOff>
      <xdr:row>16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295650" y="5057775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2269;&#20869;&#23455;&#32318;\2011&#24180;&#12501;&#12457;&#12540;&#12463;&#12522;&#12501;&#12488;&#21508;&#31038;&#21029;&#36009;&#22770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2269;&#20869;&#23455;&#32318;\2011&#12501;&#12457;&#12540;&#12463;&#12522;&#12501;&#12488;&#29983;&#29987;&#12289;&#36009;&#22770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社別機種別１１年１月"/>
      <sheetName val="各社別機種別１１年２月"/>
      <sheetName val="各社別機種別１１年３月"/>
      <sheetName val="各社別機種別１１年１～３月"/>
      <sheetName val="各社別機種別１１年４月"/>
      <sheetName val="各社別機種別１１年５月"/>
      <sheetName val="各社別機種別１１年６月"/>
      <sheetName val="各社別機種別１１年４～６月"/>
      <sheetName val="各社別機種別１１年７月"/>
      <sheetName val="各社別機種別１１年８月"/>
      <sheetName val="各社別機種別１１年９月"/>
      <sheetName val="各社別機種別１１年７～９月"/>
      <sheetName val="各社別機種別１１年１０月"/>
      <sheetName val="各社別機種別１１年１１月"/>
      <sheetName val="各社別機種別１１年１２月"/>
      <sheetName val="各社別機種別１１年１０～１２月"/>
      <sheetName val="各社別機種別１１年１～１２月"/>
      <sheetName val="様式 (2)"/>
      <sheetName val="Sheet2"/>
      <sheetName val="様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ｫｰｸ生産販売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0"/>
  <sheetViews>
    <sheetView showZeros="0" tabSelected="1" workbookViewId="0" topLeftCell="A1">
      <selection activeCell="F26" sqref="F26"/>
    </sheetView>
  </sheetViews>
  <sheetFormatPr defaultColWidth="13.421875" defaultRowHeight="15"/>
  <cols>
    <col min="1" max="1" width="6.421875" style="1" customWidth="1"/>
    <col min="2" max="7" width="8.421875" style="1" customWidth="1"/>
    <col min="8" max="13" width="8.140625" style="1" customWidth="1"/>
    <col min="14" max="14" width="9.57421875" style="1" customWidth="1"/>
    <col min="15" max="15" width="7.57421875" style="1" customWidth="1"/>
    <col min="16" max="16" width="6.421875" style="1" customWidth="1"/>
    <col min="17" max="24" width="7.140625" style="1" customWidth="1"/>
    <col min="25" max="30" width="6.421875" style="1" customWidth="1"/>
    <col min="31" max="31" width="9.57421875" style="1" customWidth="1"/>
    <col min="32" max="32" width="3.7109375" style="1" customWidth="1"/>
    <col min="33" max="16384" width="13.421875" style="1" customWidth="1"/>
  </cols>
  <sheetData>
    <row r="1" spans="5:20" ht="24.75" customHeight="1">
      <c r="E1" s="22" t="s">
        <v>0</v>
      </c>
      <c r="T1" s="22" t="s">
        <v>1</v>
      </c>
    </row>
    <row r="2" ht="24.75" customHeight="1"/>
    <row r="3" spans="1:31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3" t="s">
        <v>52</v>
      </c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3" t="s">
        <v>52</v>
      </c>
      <c r="AD3" s="2"/>
      <c r="AE3" s="2"/>
    </row>
    <row r="4" spans="1:32" ht="24.75" customHeight="1">
      <c r="A4" s="3"/>
      <c r="B4" s="4"/>
      <c r="C4" s="23" t="s">
        <v>53</v>
      </c>
      <c r="D4" s="2"/>
      <c r="E4" s="4"/>
      <c r="F4" s="23" t="s">
        <v>54</v>
      </c>
      <c r="G4" s="2"/>
      <c r="H4" s="4"/>
      <c r="I4" s="23" t="s">
        <v>2</v>
      </c>
      <c r="J4" s="2"/>
      <c r="K4" s="4"/>
      <c r="L4" s="23" t="s">
        <v>3</v>
      </c>
      <c r="M4" s="2"/>
      <c r="N4" s="24" t="s">
        <v>4</v>
      </c>
      <c r="O4" s="3"/>
      <c r="P4" s="3"/>
      <c r="Q4" s="4"/>
      <c r="R4" s="23" t="s">
        <v>53</v>
      </c>
      <c r="S4" s="2"/>
      <c r="T4" s="2"/>
      <c r="U4" s="4"/>
      <c r="V4" s="23" t="s">
        <v>54</v>
      </c>
      <c r="W4" s="2"/>
      <c r="X4" s="2"/>
      <c r="Y4" s="4"/>
      <c r="Z4" s="23" t="s">
        <v>2</v>
      </c>
      <c r="AA4" s="2"/>
      <c r="AB4" s="4"/>
      <c r="AC4" s="23" t="s">
        <v>3</v>
      </c>
      <c r="AD4" s="2"/>
      <c r="AE4" s="24" t="s">
        <v>4</v>
      </c>
      <c r="AF4" s="3"/>
    </row>
    <row r="5" spans="1:32" ht="24.75" customHeight="1">
      <c r="A5" s="5"/>
      <c r="B5" s="25" t="s">
        <v>5</v>
      </c>
      <c r="C5" s="26" t="s">
        <v>6</v>
      </c>
      <c r="D5" s="26" t="s">
        <v>7</v>
      </c>
      <c r="E5" s="25" t="s">
        <v>5</v>
      </c>
      <c r="F5" s="26" t="s">
        <v>6</v>
      </c>
      <c r="G5" s="26" t="s">
        <v>7</v>
      </c>
      <c r="H5" s="25" t="s">
        <v>5</v>
      </c>
      <c r="I5" s="26" t="s">
        <v>6</v>
      </c>
      <c r="J5" s="26" t="s">
        <v>7</v>
      </c>
      <c r="K5" s="25" t="s">
        <v>5</v>
      </c>
      <c r="L5" s="26" t="s">
        <v>6</v>
      </c>
      <c r="M5" s="26" t="s">
        <v>7</v>
      </c>
      <c r="N5" s="25" t="s">
        <v>3</v>
      </c>
      <c r="O5" s="3"/>
      <c r="P5" s="5"/>
      <c r="Q5" s="25" t="s">
        <v>5</v>
      </c>
      <c r="R5" s="26" t="s">
        <v>8</v>
      </c>
      <c r="S5" s="26" t="s">
        <v>9</v>
      </c>
      <c r="T5" s="26" t="s">
        <v>7</v>
      </c>
      <c r="U5" s="25" t="s">
        <v>5</v>
      </c>
      <c r="V5" s="26" t="s">
        <v>8</v>
      </c>
      <c r="W5" s="26" t="s">
        <v>9</v>
      </c>
      <c r="X5" s="26" t="s">
        <v>7</v>
      </c>
      <c r="Y5" s="25" t="s">
        <v>5</v>
      </c>
      <c r="Z5" s="26" t="s">
        <v>6</v>
      </c>
      <c r="AA5" s="26" t="s">
        <v>7</v>
      </c>
      <c r="AB5" s="25" t="s">
        <v>5</v>
      </c>
      <c r="AC5" s="26" t="s">
        <v>6</v>
      </c>
      <c r="AD5" s="26" t="s">
        <v>7</v>
      </c>
      <c r="AE5" s="25" t="s">
        <v>3</v>
      </c>
      <c r="AF5" s="3"/>
    </row>
    <row r="6" spans="1:32" ht="24.75" customHeight="1">
      <c r="A6" s="26" t="s">
        <v>10</v>
      </c>
      <c r="B6" s="27">
        <v>4112</v>
      </c>
      <c r="C6" s="28">
        <v>4063</v>
      </c>
      <c r="D6" s="28">
        <v>8175</v>
      </c>
      <c r="E6" s="27">
        <v>4644</v>
      </c>
      <c r="F6" s="28">
        <v>4648</v>
      </c>
      <c r="G6" s="28">
        <v>9292</v>
      </c>
      <c r="H6" s="29">
        <v>1.1293774319066148</v>
      </c>
      <c r="I6" s="30">
        <v>1.1439822791041103</v>
      </c>
      <c r="J6" s="30">
        <v>1.1366360856269113</v>
      </c>
      <c r="K6" s="29">
        <v>0.8601592887571773</v>
      </c>
      <c r="L6" s="30">
        <v>0.9645154596389293</v>
      </c>
      <c r="M6" s="30">
        <v>0.909375611665688</v>
      </c>
      <c r="N6" s="31">
        <v>97.8567234292425</v>
      </c>
      <c r="O6" s="3"/>
      <c r="P6" s="26" t="s">
        <v>10</v>
      </c>
      <c r="Q6" s="27">
        <v>3406</v>
      </c>
      <c r="R6" s="28">
        <v>1076</v>
      </c>
      <c r="S6" s="28">
        <v>1177</v>
      </c>
      <c r="T6" s="28">
        <v>5659</v>
      </c>
      <c r="U6" s="27">
        <v>3740</v>
      </c>
      <c r="V6" s="28">
        <v>788</v>
      </c>
      <c r="W6" s="28">
        <v>1257</v>
      </c>
      <c r="X6" s="28">
        <v>5785</v>
      </c>
      <c r="Y6" s="32">
        <v>1.098062243100411</v>
      </c>
      <c r="Z6" s="33">
        <v>0.9076786506879716</v>
      </c>
      <c r="AA6" s="33">
        <v>1.0222654179183601</v>
      </c>
      <c r="AB6" s="32">
        <v>0.7976114310087439</v>
      </c>
      <c r="AC6" s="33">
        <v>0.8419102511321531</v>
      </c>
      <c r="AD6" s="33">
        <v>0.8127282944647373</v>
      </c>
      <c r="AE6" s="31">
        <v>94.15754630993906</v>
      </c>
      <c r="AF6" s="3"/>
    </row>
    <row r="7" spans="1:32" ht="24.75" customHeight="1">
      <c r="A7" s="26" t="s">
        <v>11</v>
      </c>
      <c r="B7" s="27">
        <v>4476</v>
      </c>
      <c r="C7" s="28">
        <v>4480</v>
      </c>
      <c r="D7" s="28">
        <v>8956</v>
      </c>
      <c r="E7" s="27">
        <v>5297</v>
      </c>
      <c r="F7" s="28">
        <v>4983</v>
      </c>
      <c r="G7" s="28">
        <v>10280</v>
      </c>
      <c r="H7" s="29">
        <v>1.1834226988382484</v>
      </c>
      <c r="I7" s="30">
        <v>1.1122767857142857</v>
      </c>
      <c r="J7" s="30">
        <v>1.1478338543992854</v>
      </c>
      <c r="K7" s="29">
        <v>1.1406115417743325</v>
      </c>
      <c r="L7" s="30">
        <v>1.0720740103270223</v>
      </c>
      <c r="M7" s="30">
        <v>1.1063280241067586</v>
      </c>
      <c r="N7" s="31">
        <v>104.93008063692966</v>
      </c>
      <c r="O7" s="3"/>
      <c r="P7" s="26" t="s">
        <v>11</v>
      </c>
      <c r="Q7" s="27">
        <v>3718</v>
      </c>
      <c r="R7" s="28">
        <v>1264</v>
      </c>
      <c r="S7" s="28">
        <v>1422</v>
      </c>
      <c r="T7" s="28">
        <v>6404</v>
      </c>
      <c r="U7" s="27">
        <v>4196</v>
      </c>
      <c r="V7" s="28">
        <v>850</v>
      </c>
      <c r="W7" s="28">
        <v>1406</v>
      </c>
      <c r="X7" s="28">
        <v>6452</v>
      </c>
      <c r="Y7" s="32">
        <v>1.1285637439483593</v>
      </c>
      <c r="Z7" s="33">
        <v>0.8399106478034252</v>
      </c>
      <c r="AA7" s="33">
        <v>1.0074953154278576</v>
      </c>
      <c r="AB7" s="32">
        <v>1.1219251336898395</v>
      </c>
      <c r="AC7" s="33">
        <v>1.0786802030456852</v>
      </c>
      <c r="AD7" s="33">
        <v>1.118536197295147</v>
      </c>
      <c r="AE7" s="31">
        <v>101.6160568520119</v>
      </c>
      <c r="AF7" s="3"/>
    </row>
    <row r="8" spans="1:32" ht="24.75" customHeight="1">
      <c r="A8" s="26" t="s">
        <v>12</v>
      </c>
      <c r="B8" s="27">
        <v>5822</v>
      </c>
      <c r="C8" s="28">
        <v>5056</v>
      </c>
      <c r="D8" s="28">
        <v>10878</v>
      </c>
      <c r="E8" s="27">
        <v>6353</v>
      </c>
      <c r="F8" s="28">
        <v>5304</v>
      </c>
      <c r="G8" s="28">
        <v>11657</v>
      </c>
      <c r="H8" s="29">
        <v>1.0912057712126417</v>
      </c>
      <c r="I8" s="30">
        <v>1.0490506329113924</v>
      </c>
      <c r="J8" s="30">
        <v>1.071612428755286</v>
      </c>
      <c r="K8" s="29">
        <v>1.199358127241835</v>
      </c>
      <c r="L8" s="30">
        <v>1.0644190246839254</v>
      </c>
      <c r="M8" s="30">
        <v>1.1339494163424124</v>
      </c>
      <c r="N8" s="31">
        <v>99.99372125928546</v>
      </c>
      <c r="O8" s="3"/>
      <c r="P8" s="26" t="s">
        <v>12</v>
      </c>
      <c r="Q8" s="27">
        <v>5004</v>
      </c>
      <c r="R8" s="28">
        <v>1381</v>
      </c>
      <c r="S8" s="28">
        <v>1774</v>
      </c>
      <c r="T8" s="28">
        <v>8159</v>
      </c>
      <c r="U8" s="27">
        <v>5498</v>
      </c>
      <c r="V8" s="28">
        <v>1014</v>
      </c>
      <c r="W8" s="28">
        <v>1874</v>
      </c>
      <c r="X8" s="28">
        <v>8386</v>
      </c>
      <c r="Y8" s="32">
        <v>1.0987210231814548</v>
      </c>
      <c r="Z8" s="33">
        <v>0.9153724247226624</v>
      </c>
      <c r="AA8" s="33">
        <v>1.02782203701434</v>
      </c>
      <c r="AB8" s="32">
        <v>1.3102955195424213</v>
      </c>
      <c r="AC8" s="33">
        <v>1.1929411764705882</v>
      </c>
      <c r="AD8" s="33">
        <v>1.332859174964438</v>
      </c>
      <c r="AE8" s="31">
        <v>102.61200117466637</v>
      </c>
      <c r="AF8" s="3"/>
    </row>
    <row r="9" spans="1:32" ht="24.75" customHeight="1">
      <c r="A9" s="26" t="s">
        <v>13</v>
      </c>
      <c r="B9" s="27">
        <v>4937</v>
      </c>
      <c r="C9" s="28">
        <v>4168</v>
      </c>
      <c r="D9" s="28">
        <v>9105</v>
      </c>
      <c r="E9" s="27">
        <v>5937</v>
      </c>
      <c r="F9" s="28">
        <v>4894</v>
      </c>
      <c r="G9" s="28">
        <v>10831</v>
      </c>
      <c r="H9" s="29">
        <v>1.202552157180474</v>
      </c>
      <c r="I9" s="30">
        <v>1.1741842610364683</v>
      </c>
      <c r="J9" s="30">
        <v>1.1895661724327293</v>
      </c>
      <c r="K9" s="29">
        <v>0.9345191248229183</v>
      </c>
      <c r="L9" s="30">
        <v>0.9226998491704375</v>
      </c>
      <c r="M9" s="30">
        <v>0.9291412884961826</v>
      </c>
      <c r="N9" s="31">
        <v>108.72929971763838</v>
      </c>
      <c r="O9" s="3"/>
      <c r="P9" s="26" t="s">
        <v>13</v>
      </c>
      <c r="Q9" s="27">
        <v>4379</v>
      </c>
      <c r="R9" s="28">
        <v>1183</v>
      </c>
      <c r="S9" s="28">
        <v>1384</v>
      </c>
      <c r="T9" s="28">
        <v>6946</v>
      </c>
      <c r="U9" s="27">
        <v>4529</v>
      </c>
      <c r="V9" s="28">
        <v>629</v>
      </c>
      <c r="W9" s="28">
        <v>1197</v>
      </c>
      <c r="X9" s="28">
        <v>6355</v>
      </c>
      <c r="Y9" s="32">
        <v>1.0342543959808175</v>
      </c>
      <c r="Z9" s="33">
        <v>0.7113361901051811</v>
      </c>
      <c r="AA9" s="33">
        <v>0.914915059026778</v>
      </c>
      <c r="AB9" s="32">
        <v>0.8237540923972354</v>
      </c>
      <c r="AC9" s="33">
        <v>0.6322714681440443</v>
      </c>
      <c r="AD9" s="33">
        <v>0.7578106367755784</v>
      </c>
      <c r="AE9" s="31">
        <v>85.53506197268904</v>
      </c>
      <c r="AF9" s="3"/>
    </row>
    <row r="10" spans="1:32" ht="24.75" customHeight="1">
      <c r="A10" s="26" t="s">
        <v>14</v>
      </c>
      <c r="B10" s="27">
        <v>4702</v>
      </c>
      <c r="C10" s="28">
        <v>4591</v>
      </c>
      <c r="D10" s="28">
        <v>9293</v>
      </c>
      <c r="E10" s="27">
        <v>4551</v>
      </c>
      <c r="F10" s="28">
        <v>3797</v>
      </c>
      <c r="G10" s="28">
        <v>8348</v>
      </c>
      <c r="H10" s="29">
        <v>0.9678860059549128</v>
      </c>
      <c r="I10" s="30">
        <v>0.8270529296449576</v>
      </c>
      <c r="J10" s="30">
        <v>0.8983105563327236</v>
      </c>
      <c r="K10" s="29">
        <v>0.7665487620010106</v>
      </c>
      <c r="L10" s="30">
        <v>0.7758479771148344</v>
      </c>
      <c r="M10" s="30">
        <v>0.7707506232111532</v>
      </c>
      <c r="N10" s="31">
        <v>72.4505585818484</v>
      </c>
      <c r="O10" s="3"/>
      <c r="P10" s="26" t="s">
        <v>14</v>
      </c>
      <c r="Q10" s="27">
        <v>3604</v>
      </c>
      <c r="R10" s="28">
        <v>991</v>
      </c>
      <c r="S10" s="28">
        <v>1325</v>
      </c>
      <c r="T10" s="28">
        <v>5920</v>
      </c>
      <c r="U10" s="27">
        <v>3709</v>
      </c>
      <c r="V10" s="28">
        <v>609</v>
      </c>
      <c r="W10" s="28">
        <v>1037</v>
      </c>
      <c r="X10" s="28">
        <v>5355</v>
      </c>
      <c r="Y10" s="32">
        <v>1.0291342952275249</v>
      </c>
      <c r="Z10" s="33">
        <v>0.7107081174438687</v>
      </c>
      <c r="AA10" s="33">
        <v>0.9045608108108109</v>
      </c>
      <c r="AB10" s="32">
        <v>0.818944579377346</v>
      </c>
      <c r="AC10" s="33">
        <v>0.9014238773274917</v>
      </c>
      <c r="AD10" s="33">
        <v>0.8426435877261998</v>
      </c>
      <c r="AE10" s="31">
        <v>82.62815763140405</v>
      </c>
      <c r="AF10" s="3"/>
    </row>
    <row r="11" spans="1:32" ht="24.75" customHeight="1">
      <c r="A11" s="26" t="s">
        <v>15</v>
      </c>
      <c r="B11" s="27">
        <v>5986</v>
      </c>
      <c r="C11" s="28">
        <v>5493</v>
      </c>
      <c r="D11" s="28">
        <v>11479</v>
      </c>
      <c r="E11" s="27">
        <v>5815</v>
      </c>
      <c r="F11" s="28">
        <v>5480</v>
      </c>
      <c r="G11" s="28">
        <v>11295</v>
      </c>
      <c r="H11" s="29">
        <v>0.9714333444704311</v>
      </c>
      <c r="I11" s="30">
        <v>0.9976333515383216</v>
      </c>
      <c r="J11" s="30">
        <v>0.9839707291575921</v>
      </c>
      <c r="K11" s="29">
        <v>1.2777411557899363</v>
      </c>
      <c r="L11" s="30">
        <v>1.4432446668422438</v>
      </c>
      <c r="M11" s="30">
        <v>1.3530186871106853</v>
      </c>
      <c r="N11" s="31">
        <v>127.64327236893256</v>
      </c>
      <c r="O11" s="3"/>
      <c r="P11" s="26" t="s">
        <v>15</v>
      </c>
      <c r="Q11" s="27">
        <v>5009</v>
      </c>
      <c r="R11" s="28">
        <v>1176</v>
      </c>
      <c r="S11" s="28">
        <v>1657</v>
      </c>
      <c r="T11" s="28">
        <v>7842</v>
      </c>
      <c r="U11" s="27">
        <v>4536</v>
      </c>
      <c r="V11" s="28">
        <v>878</v>
      </c>
      <c r="W11" s="28">
        <v>1433</v>
      </c>
      <c r="X11" s="28">
        <v>6847</v>
      </c>
      <c r="Y11" s="32">
        <v>0.9055699740467159</v>
      </c>
      <c r="Z11" s="33">
        <v>0.815743028591599</v>
      </c>
      <c r="AA11" s="33">
        <v>0.8731191022698291</v>
      </c>
      <c r="AB11" s="32">
        <v>1.2229711512537071</v>
      </c>
      <c r="AC11" s="33">
        <v>1.4040097205346294</v>
      </c>
      <c r="AD11" s="33">
        <v>1.2786181139122315</v>
      </c>
      <c r="AE11" s="31">
        <v>124.24308088015081</v>
      </c>
      <c r="AF11" s="3"/>
    </row>
    <row r="12" spans="1:32" ht="24.75" customHeight="1">
      <c r="A12" s="26" t="s">
        <v>16</v>
      </c>
      <c r="B12" s="27">
        <v>5678</v>
      </c>
      <c r="C12" s="28">
        <v>5273</v>
      </c>
      <c r="D12" s="28">
        <v>10951</v>
      </c>
      <c r="E12" s="27">
        <v>5499</v>
      </c>
      <c r="F12" s="28">
        <v>5161</v>
      </c>
      <c r="G12" s="28">
        <v>10660</v>
      </c>
      <c r="H12" s="29">
        <v>0.9684748150757309</v>
      </c>
      <c r="I12" s="30">
        <v>0.9787597193248625</v>
      </c>
      <c r="J12" s="30">
        <v>0.9734270842845403</v>
      </c>
      <c r="K12" s="29">
        <v>0.9456577815993121</v>
      </c>
      <c r="L12" s="30">
        <v>0.9417883211678832</v>
      </c>
      <c r="M12" s="30">
        <v>0.9437804338202744</v>
      </c>
      <c r="N12" s="31">
        <v>100.04072598494909</v>
      </c>
      <c r="O12" s="3"/>
      <c r="P12" s="26" t="s">
        <v>16</v>
      </c>
      <c r="Q12" s="27">
        <v>4310</v>
      </c>
      <c r="R12" s="28">
        <v>1010</v>
      </c>
      <c r="S12" s="28">
        <v>1434</v>
      </c>
      <c r="T12" s="28">
        <v>6754</v>
      </c>
      <c r="U12" s="27">
        <v>4384</v>
      </c>
      <c r="V12" s="28">
        <v>814</v>
      </c>
      <c r="W12" s="28">
        <v>1419</v>
      </c>
      <c r="X12" s="28">
        <v>6617</v>
      </c>
      <c r="Y12" s="32">
        <v>1.017169373549884</v>
      </c>
      <c r="Z12" s="33">
        <v>0.9136661211129297</v>
      </c>
      <c r="AA12" s="33">
        <v>0.9797157240153983</v>
      </c>
      <c r="AB12" s="32">
        <v>0.9664902998236331</v>
      </c>
      <c r="AC12" s="33">
        <v>0.966248377325833</v>
      </c>
      <c r="AD12" s="33">
        <v>0.9664086461223894</v>
      </c>
      <c r="AE12" s="31">
        <v>98.49934277785891</v>
      </c>
      <c r="AF12" s="3"/>
    </row>
    <row r="13" spans="1:32" ht="24.75" customHeight="1">
      <c r="A13" s="26" t="s">
        <v>17</v>
      </c>
      <c r="B13" s="27">
        <v>3996</v>
      </c>
      <c r="C13" s="28">
        <v>3905</v>
      </c>
      <c r="D13" s="28">
        <v>7901</v>
      </c>
      <c r="E13" s="27">
        <v>4738</v>
      </c>
      <c r="F13" s="28">
        <v>4260</v>
      </c>
      <c r="G13" s="28">
        <v>8998</v>
      </c>
      <c r="H13" s="29">
        <v>1.1856856856856857</v>
      </c>
      <c r="I13" s="30">
        <v>1.0909090909090908</v>
      </c>
      <c r="J13" s="30">
        <v>1.138843184407037</v>
      </c>
      <c r="K13" s="29">
        <v>0.8616112020367339</v>
      </c>
      <c r="L13" s="30">
        <v>0.825421429955435</v>
      </c>
      <c r="M13" s="30">
        <v>0.8440900562851782</v>
      </c>
      <c r="N13" s="31">
        <v>94.8415793578852</v>
      </c>
      <c r="O13" s="3"/>
      <c r="P13" s="26" t="s">
        <v>17</v>
      </c>
      <c r="Q13" s="27">
        <v>3643</v>
      </c>
      <c r="R13" s="28">
        <v>832</v>
      </c>
      <c r="S13" s="28">
        <v>1500</v>
      </c>
      <c r="T13" s="28">
        <v>5975</v>
      </c>
      <c r="U13" s="27">
        <v>4174</v>
      </c>
      <c r="V13" s="28">
        <v>843</v>
      </c>
      <c r="W13" s="28">
        <v>1640</v>
      </c>
      <c r="X13" s="28">
        <v>6657</v>
      </c>
      <c r="Y13" s="32">
        <v>1.1457589898435356</v>
      </c>
      <c r="Z13" s="33">
        <v>1.0647512864493998</v>
      </c>
      <c r="AA13" s="33">
        <v>1.1141422594142258</v>
      </c>
      <c r="AB13" s="32">
        <v>0.9520985401459854</v>
      </c>
      <c r="AC13" s="33">
        <v>1.1119570085087327</v>
      </c>
      <c r="AD13" s="33">
        <v>1.0060450355145836</v>
      </c>
      <c r="AE13" s="31">
        <v>118.89623146990533</v>
      </c>
      <c r="AF13" s="3"/>
    </row>
    <row r="14" spans="1:32" ht="24.75" customHeight="1">
      <c r="A14" s="26" t="s">
        <v>18</v>
      </c>
      <c r="B14" s="27">
        <v>5018</v>
      </c>
      <c r="C14" s="28">
        <v>5463</v>
      </c>
      <c r="D14" s="28">
        <v>10481</v>
      </c>
      <c r="E14" s="27">
        <v>6183</v>
      </c>
      <c r="F14" s="28">
        <v>5454</v>
      </c>
      <c r="G14" s="28">
        <v>11637</v>
      </c>
      <c r="H14" s="29">
        <v>1.2321642088481466</v>
      </c>
      <c r="I14" s="30">
        <v>0.9983525535420099</v>
      </c>
      <c r="J14" s="30">
        <v>1.1102948191966415</v>
      </c>
      <c r="K14" s="29">
        <v>1.3049810046433095</v>
      </c>
      <c r="L14" s="30">
        <v>1.2802816901408451</v>
      </c>
      <c r="M14" s="30">
        <v>1.2932873971993777</v>
      </c>
      <c r="N14" s="31">
        <v>101.86068880596868</v>
      </c>
      <c r="O14" s="3"/>
      <c r="P14" s="26" t="s">
        <v>18</v>
      </c>
      <c r="Q14" s="27">
        <v>4263</v>
      </c>
      <c r="R14" s="28">
        <v>1126</v>
      </c>
      <c r="S14" s="28">
        <v>1641</v>
      </c>
      <c r="T14" s="28">
        <v>7030</v>
      </c>
      <c r="U14" s="27">
        <v>4931</v>
      </c>
      <c r="V14" s="28">
        <v>1008</v>
      </c>
      <c r="W14" s="28">
        <v>1756</v>
      </c>
      <c r="X14" s="28">
        <v>7695</v>
      </c>
      <c r="Y14" s="32">
        <v>1.15669716162327</v>
      </c>
      <c r="Z14" s="33">
        <v>0.9989157932779184</v>
      </c>
      <c r="AA14" s="33">
        <v>1.0945945945945945</v>
      </c>
      <c r="AB14" s="32">
        <v>1.1813608049832296</v>
      </c>
      <c r="AC14" s="33">
        <v>1.1131695529601289</v>
      </c>
      <c r="AD14" s="33">
        <v>1.1559260928346102</v>
      </c>
      <c r="AE14" s="31">
        <v>87.6909449736601</v>
      </c>
      <c r="AF14" s="3"/>
    </row>
    <row r="15" spans="1:32" ht="24.75" customHeight="1">
      <c r="A15" s="26" t="s">
        <v>19</v>
      </c>
      <c r="B15" s="27">
        <v>5347</v>
      </c>
      <c r="C15" s="28">
        <v>5361</v>
      </c>
      <c r="D15" s="28">
        <v>10708</v>
      </c>
      <c r="E15" s="27">
        <v>6111</v>
      </c>
      <c r="F15" s="28">
        <v>5227</v>
      </c>
      <c r="G15" s="28">
        <v>11338</v>
      </c>
      <c r="H15" s="29">
        <v>1.142883860108472</v>
      </c>
      <c r="I15" s="30">
        <v>0.9750046633090841</v>
      </c>
      <c r="J15" s="30">
        <v>1.058834516249533</v>
      </c>
      <c r="K15" s="29">
        <v>0.9883551673944687</v>
      </c>
      <c r="L15" s="30">
        <v>0.9583791712504584</v>
      </c>
      <c r="M15" s="30">
        <v>0.974306092635559</v>
      </c>
      <c r="N15" s="31">
        <v>112.34345762022262</v>
      </c>
      <c r="O15" s="3"/>
      <c r="P15" s="26" t="s">
        <v>19</v>
      </c>
      <c r="Q15" s="27">
        <v>4452</v>
      </c>
      <c r="R15" s="28">
        <v>974</v>
      </c>
      <c r="S15" s="28">
        <v>1740</v>
      </c>
      <c r="T15" s="28">
        <v>7166</v>
      </c>
      <c r="U15" s="27">
        <v>4845</v>
      </c>
      <c r="V15" s="28">
        <v>986</v>
      </c>
      <c r="W15" s="28">
        <v>1717</v>
      </c>
      <c r="X15" s="28">
        <v>7548</v>
      </c>
      <c r="Y15" s="32">
        <v>1.0882749326145553</v>
      </c>
      <c r="Z15" s="33">
        <v>0.9959469417833456</v>
      </c>
      <c r="AA15" s="33">
        <v>1.0533072843985487</v>
      </c>
      <c r="AB15" s="32">
        <v>0.9825593185966336</v>
      </c>
      <c r="AC15" s="33">
        <v>0.9779305354558611</v>
      </c>
      <c r="AD15" s="33">
        <v>0.980896686159844</v>
      </c>
      <c r="AE15" s="31">
        <v>113.7840155945419</v>
      </c>
      <c r="AF15" s="3"/>
    </row>
    <row r="16" spans="1:32" ht="24.75" customHeight="1">
      <c r="A16" s="26" t="s">
        <v>20</v>
      </c>
      <c r="B16" s="27">
        <v>5855</v>
      </c>
      <c r="C16" s="28">
        <v>5477</v>
      </c>
      <c r="D16" s="28">
        <v>11332</v>
      </c>
      <c r="E16" s="27">
        <v>6186</v>
      </c>
      <c r="F16" s="28">
        <v>5524</v>
      </c>
      <c r="G16" s="28">
        <v>11710</v>
      </c>
      <c r="H16" s="29">
        <v>1.056532877882152</v>
      </c>
      <c r="I16" s="30">
        <v>1.008581340149717</v>
      </c>
      <c r="J16" s="30">
        <v>1.0333568655135899</v>
      </c>
      <c r="K16" s="29">
        <v>1.0122729504172803</v>
      </c>
      <c r="L16" s="30">
        <v>1.0568203558446527</v>
      </c>
      <c r="M16" s="30">
        <v>1.0328100194037748</v>
      </c>
      <c r="N16" s="31">
        <v>99.23076657016661</v>
      </c>
      <c r="O16" s="3"/>
      <c r="P16" s="26" t="s">
        <v>20</v>
      </c>
      <c r="Q16" s="27">
        <v>4573</v>
      </c>
      <c r="R16" s="28">
        <v>977</v>
      </c>
      <c r="S16" s="28">
        <v>1670</v>
      </c>
      <c r="T16" s="28">
        <v>7220</v>
      </c>
      <c r="U16" s="27">
        <v>5073</v>
      </c>
      <c r="V16" s="28">
        <v>1017</v>
      </c>
      <c r="W16" s="28">
        <v>1695</v>
      </c>
      <c r="X16" s="28">
        <v>7785</v>
      </c>
      <c r="Y16" s="32">
        <v>1.1093374152635032</v>
      </c>
      <c r="Z16" s="33">
        <v>1.0245561012466944</v>
      </c>
      <c r="AA16" s="33">
        <v>1.0782548476454294</v>
      </c>
      <c r="AB16" s="32">
        <v>1.0470588235294118</v>
      </c>
      <c r="AC16" s="33">
        <v>1.0033296337402886</v>
      </c>
      <c r="AD16" s="33">
        <v>1.0313990461049285</v>
      </c>
      <c r="AE16" s="31">
        <v>102.11871743613152</v>
      </c>
      <c r="AF16" s="3"/>
    </row>
    <row r="17" spans="1:32" ht="24.75" customHeight="1" thickBot="1">
      <c r="A17" s="34" t="s">
        <v>21</v>
      </c>
      <c r="B17" s="35">
        <v>5399</v>
      </c>
      <c r="C17" s="36">
        <v>4819</v>
      </c>
      <c r="D17" s="36">
        <v>10218</v>
      </c>
      <c r="E17" s="35">
        <v>5807</v>
      </c>
      <c r="F17" s="36">
        <v>4748</v>
      </c>
      <c r="G17" s="37">
        <v>10555</v>
      </c>
      <c r="H17" s="38">
        <v>1.0755695499166513</v>
      </c>
      <c r="I17" s="39">
        <v>0.9852666528325379</v>
      </c>
      <c r="J17" s="39">
        <v>1.0329810138970443</v>
      </c>
      <c r="K17" s="38">
        <v>0.9387326220497898</v>
      </c>
      <c r="L17" s="39">
        <v>0.8595220854453295</v>
      </c>
      <c r="M17" s="39">
        <v>0.9013663535439795</v>
      </c>
      <c r="N17" s="40">
        <v>92.86804854695548</v>
      </c>
      <c r="O17" s="3"/>
      <c r="P17" s="34" t="s">
        <v>21</v>
      </c>
      <c r="Q17" s="35">
        <v>4689</v>
      </c>
      <c r="R17" s="36">
        <v>930</v>
      </c>
      <c r="S17" s="36">
        <v>1499</v>
      </c>
      <c r="T17" s="36">
        <v>7118</v>
      </c>
      <c r="U17" s="35">
        <v>4797</v>
      </c>
      <c r="V17" s="36">
        <v>1009</v>
      </c>
      <c r="W17" s="36">
        <v>1744</v>
      </c>
      <c r="X17" s="36">
        <v>7550</v>
      </c>
      <c r="Y17" s="56">
        <v>1.0230326295585412</v>
      </c>
      <c r="Z17" s="57">
        <v>1.1333882256072458</v>
      </c>
      <c r="AA17" s="57">
        <v>1.060691205394774</v>
      </c>
      <c r="AB17" s="41">
        <v>0.9455943228858663</v>
      </c>
      <c r="AC17" s="42">
        <v>1.015117994100295</v>
      </c>
      <c r="AD17" s="42">
        <v>0.9698137443802184</v>
      </c>
      <c r="AE17" s="43">
        <v>103.1065138762127</v>
      </c>
      <c r="AF17" s="3"/>
    </row>
    <row r="18" spans="1:32" ht="24.75" customHeight="1" thickTop="1">
      <c r="A18" s="26" t="s">
        <v>22</v>
      </c>
      <c r="B18" s="27">
        <v>61328</v>
      </c>
      <c r="C18" s="28">
        <v>58149</v>
      </c>
      <c r="D18" s="28">
        <v>119477</v>
      </c>
      <c r="E18" s="27">
        <v>67121</v>
      </c>
      <c r="F18" s="28">
        <v>59480</v>
      </c>
      <c r="G18" s="44">
        <v>126601</v>
      </c>
      <c r="H18" s="29">
        <v>1.094459300808766</v>
      </c>
      <c r="I18" s="30">
        <v>1.0228894735936989</v>
      </c>
      <c r="J18" s="30">
        <v>1.059626538999138</v>
      </c>
      <c r="K18" s="29"/>
      <c r="L18" s="30"/>
      <c r="M18" s="30"/>
      <c r="N18" s="4"/>
      <c r="O18" s="3"/>
      <c r="P18" s="26" t="s">
        <v>22</v>
      </c>
      <c r="Q18" s="27">
        <v>51050</v>
      </c>
      <c r="R18" s="28">
        <v>12920</v>
      </c>
      <c r="S18" s="28">
        <v>18223</v>
      </c>
      <c r="T18" s="28">
        <v>82193</v>
      </c>
      <c r="U18" s="27">
        <v>54412</v>
      </c>
      <c r="V18" s="28">
        <v>10445</v>
      </c>
      <c r="W18" s="28">
        <v>18175</v>
      </c>
      <c r="X18" s="28">
        <v>83032</v>
      </c>
      <c r="Y18" s="32">
        <v>1.0658570029382959</v>
      </c>
      <c r="Z18" s="33">
        <v>0.9189866101531644</v>
      </c>
      <c r="AA18" s="33">
        <v>1.0102076819193848</v>
      </c>
      <c r="AB18" s="32"/>
      <c r="AC18" s="33"/>
      <c r="AD18" s="33"/>
      <c r="AE18" s="4"/>
      <c r="AF18" s="3"/>
    </row>
    <row r="19" spans="14:21" ht="24.75" customHeight="1">
      <c r="N19" s="1" t="s">
        <v>55</v>
      </c>
      <c r="U19" s="6"/>
    </row>
    <row r="20" spans="1:16" ht="24.75" customHeight="1">
      <c r="A20" s="22" t="s">
        <v>23</v>
      </c>
      <c r="P20" s="22" t="s">
        <v>24</v>
      </c>
    </row>
    <row r="21" spans="5:20" ht="24.75" customHeight="1">
      <c r="E21" s="22"/>
      <c r="T21" s="22" t="s">
        <v>25</v>
      </c>
    </row>
    <row r="22" ht="24.75" customHeight="1"/>
    <row r="23" spans="12:31" ht="24.75" customHeight="1">
      <c r="L23" s="2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3" t="s">
        <v>52</v>
      </c>
      <c r="AD23" s="2"/>
      <c r="AE23" s="2"/>
    </row>
    <row r="24" spans="3:32" ht="24.75" customHeight="1">
      <c r="C24" s="22"/>
      <c r="F24" s="22"/>
      <c r="I24" s="22"/>
      <c r="L24" s="22"/>
      <c r="N24" s="22"/>
      <c r="P24" s="3"/>
      <c r="Q24" s="4"/>
      <c r="R24" s="23" t="s">
        <v>53</v>
      </c>
      <c r="S24" s="2"/>
      <c r="T24" s="2"/>
      <c r="U24" s="4"/>
      <c r="V24" s="23" t="s">
        <v>54</v>
      </c>
      <c r="W24" s="2"/>
      <c r="X24" s="2"/>
      <c r="Y24" s="4"/>
      <c r="Z24" s="23" t="s">
        <v>2</v>
      </c>
      <c r="AA24" s="2"/>
      <c r="AB24" s="4"/>
      <c r="AC24" s="23" t="s">
        <v>3</v>
      </c>
      <c r="AD24" s="2"/>
      <c r="AE24" s="7"/>
      <c r="AF24" s="3"/>
    </row>
    <row r="25" spans="2:32" ht="24.7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P25" s="5"/>
      <c r="Q25" s="25" t="s">
        <v>5</v>
      </c>
      <c r="R25" s="26" t="s">
        <v>8</v>
      </c>
      <c r="S25" s="26" t="s">
        <v>9</v>
      </c>
      <c r="T25" s="26" t="s">
        <v>7</v>
      </c>
      <c r="U25" s="25" t="s">
        <v>5</v>
      </c>
      <c r="V25" s="26" t="s">
        <v>8</v>
      </c>
      <c r="W25" s="26" t="s">
        <v>9</v>
      </c>
      <c r="X25" s="26" t="s">
        <v>7</v>
      </c>
      <c r="Y25" s="25" t="s">
        <v>5</v>
      </c>
      <c r="Z25" s="26" t="s">
        <v>6</v>
      </c>
      <c r="AA25" s="26" t="s">
        <v>7</v>
      </c>
      <c r="AB25" s="25" t="s">
        <v>5</v>
      </c>
      <c r="AC25" s="26" t="s">
        <v>6</v>
      </c>
      <c r="AD25" s="26" t="s">
        <v>7</v>
      </c>
      <c r="AE25" s="25" t="s">
        <v>26</v>
      </c>
      <c r="AF25" s="3"/>
    </row>
    <row r="26" spans="1:32" ht="24.75" customHeight="1">
      <c r="A26" s="45"/>
      <c r="B26" s="6"/>
      <c r="C26" s="6"/>
      <c r="D26" s="6"/>
      <c r="E26" s="6"/>
      <c r="F26" s="6"/>
      <c r="G26" s="6"/>
      <c r="H26" s="46"/>
      <c r="I26" s="46"/>
      <c r="J26" s="46"/>
      <c r="K26" s="46"/>
      <c r="L26" s="46"/>
      <c r="M26" s="46"/>
      <c r="P26" s="26" t="s">
        <v>10</v>
      </c>
      <c r="Q26" s="27">
        <v>647</v>
      </c>
      <c r="R26" s="28">
        <v>746</v>
      </c>
      <c r="S26" s="28">
        <v>895</v>
      </c>
      <c r="T26" s="28">
        <v>2288</v>
      </c>
      <c r="U26" s="27">
        <v>941</v>
      </c>
      <c r="V26" s="28">
        <v>1039</v>
      </c>
      <c r="W26" s="28">
        <v>1247</v>
      </c>
      <c r="X26" s="28">
        <v>3227</v>
      </c>
      <c r="Y26" s="32">
        <v>1.454404945904173</v>
      </c>
      <c r="Z26" s="33">
        <v>1.393053016453382</v>
      </c>
      <c r="AA26" s="33">
        <v>1.410402097902098</v>
      </c>
      <c r="AB26" s="29">
        <v>0.996822033898305</v>
      </c>
      <c r="AC26" s="30">
        <v>0.9536921151439299</v>
      </c>
      <c r="AD26" s="30">
        <v>0.9658784794971566</v>
      </c>
      <c r="AE26" s="29">
        <v>0.3580781180648025</v>
      </c>
      <c r="AF26" s="3"/>
    </row>
    <row r="27" spans="1:32" ht="24.75" customHeight="1">
      <c r="A27" s="45"/>
      <c r="B27" s="6"/>
      <c r="C27" s="6"/>
      <c r="D27" s="6"/>
      <c r="E27" s="6"/>
      <c r="F27" s="6"/>
      <c r="G27" s="6"/>
      <c r="H27" s="46"/>
      <c r="I27" s="46"/>
      <c r="J27" s="46"/>
      <c r="K27" s="46"/>
      <c r="L27" s="46"/>
      <c r="M27" s="46"/>
      <c r="P27" s="26" t="s">
        <v>11</v>
      </c>
      <c r="Q27" s="27">
        <v>840</v>
      </c>
      <c r="R27" s="28">
        <v>731</v>
      </c>
      <c r="S27" s="28">
        <v>1182</v>
      </c>
      <c r="T27" s="28">
        <v>2753</v>
      </c>
      <c r="U27" s="27">
        <v>1071</v>
      </c>
      <c r="V27" s="28">
        <v>1305</v>
      </c>
      <c r="W27" s="28">
        <v>1669</v>
      </c>
      <c r="X27" s="28">
        <v>4045</v>
      </c>
      <c r="Y27" s="32">
        <v>1.275</v>
      </c>
      <c r="Z27" s="33">
        <v>1.5546262415054888</v>
      </c>
      <c r="AA27" s="33">
        <v>1.4693062114057391</v>
      </c>
      <c r="AB27" s="32">
        <v>1.1381509032943677</v>
      </c>
      <c r="AC27" s="33">
        <v>1.3009623797025371</v>
      </c>
      <c r="AD27" s="33">
        <v>1.2534862101022621</v>
      </c>
      <c r="AE27" s="29">
        <v>0.3853481947223016</v>
      </c>
      <c r="AF27" s="3"/>
    </row>
    <row r="28" spans="1:32" ht="24.75" customHeight="1">
      <c r="A28" s="45"/>
      <c r="B28" s="6"/>
      <c r="C28" s="6"/>
      <c r="D28" s="6"/>
      <c r="E28" s="6"/>
      <c r="F28" s="6"/>
      <c r="G28" s="6"/>
      <c r="H28" s="46"/>
      <c r="I28" s="46"/>
      <c r="J28" s="46"/>
      <c r="K28" s="46"/>
      <c r="L28" s="46"/>
      <c r="M28" s="46"/>
      <c r="P28" s="26" t="s">
        <v>12</v>
      </c>
      <c r="Q28" s="27">
        <v>1103</v>
      </c>
      <c r="R28" s="28">
        <v>708</v>
      </c>
      <c r="S28" s="28">
        <v>1235</v>
      </c>
      <c r="T28" s="28">
        <v>3046</v>
      </c>
      <c r="U28" s="27">
        <v>1056</v>
      </c>
      <c r="V28" s="28">
        <v>1203</v>
      </c>
      <c r="W28" s="28">
        <v>1481</v>
      </c>
      <c r="X28" s="28">
        <v>3740</v>
      </c>
      <c r="Y28" s="32">
        <v>0.957388939256573</v>
      </c>
      <c r="Z28" s="33">
        <v>1.3813690169840454</v>
      </c>
      <c r="AA28" s="33">
        <v>1.2278397898883782</v>
      </c>
      <c r="AB28" s="32">
        <v>0.9859943977591037</v>
      </c>
      <c r="AC28" s="33">
        <v>0.902488231338265</v>
      </c>
      <c r="AD28" s="33">
        <v>0.9245982694684796</v>
      </c>
      <c r="AE28" s="32">
        <v>0.30842817087250535</v>
      </c>
      <c r="AF28" s="3"/>
    </row>
    <row r="29" spans="1:32" ht="24.75" customHeight="1">
      <c r="A29" s="45"/>
      <c r="B29" s="6"/>
      <c r="C29" s="6"/>
      <c r="D29" s="6"/>
      <c r="E29" s="6"/>
      <c r="F29" s="6"/>
      <c r="G29" s="6"/>
      <c r="H29" s="46"/>
      <c r="I29" s="46"/>
      <c r="J29" s="46"/>
      <c r="K29" s="46"/>
      <c r="L29" s="46"/>
      <c r="M29" s="46"/>
      <c r="P29" s="26" t="s">
        <v>13</v>
      </c>
      <c r="Q29" s="27">
        <v>883</v>
      </c>
      <c r="R29" s="28">
        <v>684</v>
      </c>
      <c r="S29" s="28">
        <v>1090</v>
      </c>
      <c r="T29" s="28">
        <v>2657</v>
      </c>
      <c r="U29" s="27">
        <v>1193</v>
      </c>
      <c r="V29" s="28">
        <v>1249</v>
      </c>
      <c r="W29" s="28">
        <v>1616</v>
      </c>
      <c r="X29" s="28">
        <v>4058</v>
      </c>
      <c r="Y29" s="32">
        <v>1.3510758776896943</v>
      </c>
      <c r="Z29" s="33">
        <v>1.6149943630214205</v>
      </c>
      <c r="AA29" s="33">
        <v>1.5272864132480242</v>
      </c>
      <c r="AB29" s="32">
        <v>1.1297348484848484</v>
      </c>
      <c r="AC29" s="33">
        <v>1.0674366616989568</v>
      </c>
      <c r="AD29" s="33">
        <v>1.0850267379679144</v>
      </c>
      <c r="AE29" s="32">
        <v>0.38970517622203016</v>
      </c>
      <c r="AF29" s="3"/>
    </row>
    <row r="30" spans="1:32" ht="24.75" customHeight="1">
      <c r="A30" s="45"/>
      <c r="B30" s="6"/>
      <c r="C30" s="6"/>
      <c r="D30" s="6"/>
      <c r="E30" s="6"/>
      <c r="F30" s="6"/>
      <c r="G30" s="6"/>
      <c r="H30" s="46"/>
      <c r="I30" s="46"/>
      <c r="J30" s="46"/>
      <c r="K30" s="46"/>
      <c r="L30" s="46"/>
      <c r="M30" s="46"/>
      <c r="P30" s="26" t="s">
        <v>14</v>
      </c>
      <c r="Q30" s="27">
        <v>716</v>
      </c>
      <c r="R30" s="28">
        <v>548</v>
      </c>
      <c r="S30" s="28">
        <v>1111</v>
      </c>
      <c r="T30" s="28">
        <v>2375</v>
      </c>
      <c r="U30" s="27">
        <v>977</v>
      </c>
      <c r="V30" s="28">
        <v>1016</v>
      </c>
      <c r="W30" s="28">
        <v>1477</v>
      </c>
      <c r="X30" s="28">
        <v>3470</v>
      </c>
      <c r="Y30" s="32">
        <v>1.3645251396648044</v>
      </c>
      <c r="Z30" s="33">
        <v>1.5027124773960217</v>
      </c>
      <c r="AA30" s="33">
        <v>1.4610526315789474</v>
      </c>
      <c r="AB30" s="32">
        <v>0.8189438390611903</v>
      </c>
      <c r="AC30" s="33">
        <v>0.8701570680628272</v>
      </c>
      <c r="AD30" s="33">
        <v>0.8551010349926071</v>
      </c>
      <c r="AE30" s="32">
        <v>0.3932011331444759</v>
      </c>
      <c r="AF30" s="3"/>
    </row>
    <row r="31" spans="1:32" ht="24.75" customHeight="1">
      <c r="A31" s="45"/>
      <c r="B31" s="6"/>
      <c r="C31" s="6"/>
      <c r="D31" s="6"/>
      <c r="E31" s="6"/>
      <c r="F31" s="6"/>
      <c r="G31" s="6"/>
      <c r="H31" s="46"/>
      <c r="I31" s="46"/>
      <c r="J31" s="46"/>
      <c r="K31" s="46"/>
      <c r="L31" s="46"/>
      <c r="M31" s="46"/>
      <c r="P31" s="26" t="s">
        <v>15</v>
      </c>
      <c r="Q31" s="27">
        <v>1066</v>
      </c>
      <c r="R31" s="28">
        <v>911</v>
      </c>
      <c r="S31" s="28">
        <v>1245</v>
      </c>
      <c r="T31" s="28">
        <v>3222</v>
      </c>
      <c r="U31" s="27">
        <v>1374</v>
      </c>
      <c r="V31" s="28">
        <v>1064</v>
      </c>
      <c r="W31" s="28">
        <v>1363</v>
      </c>
      <c r="X31" s="28">
        <v>3801</v>
      </c>
      <c r="Y31" s="32">
        <v>1.2889305816135084</v>
      </c>
      <c r="Z31" s="33">
        <v>1.12569573283859</v>
      </c>
      <c r="AA31" s="33">
        <v>1.179702048417132</v>
      </c>
      <c r="AB31" s="32">
        <v>1.4063459570112589</v>
      </c>
      <c r="AC31" s="33">
        <v>0.97352587244284</v>
      </c>
      <c r="AD31" s="33">
        <v>1.0953890489913545</v>
      </c>
      <c r="AE31" s="32">
        <v>0.35696844477836215</v>
      </c>
      <c r="AF31" s="3"/>
    </row>
    <row r="32" spans="1:32" ht="24.75" customHeight="1">
      <c r="A32" s="45"/>
      <c r="B32" s="6"/>
      <c r="C32" s="6"/>
      <c r="D32" s="6"/>
      <c r="E32" s="6"/>
      <c r="F32" s="6"/>
      <c r="G32" s="6"/>
      <c r="H32" s="46"/>
      <c r="I32" s="46"/>
      <c r="J32" s="46"/>
      <c r="K32" s="46"/>
      <c r="L32" s="46"/>
      <c r="M32" s="46"/>
      <c r="P32" s="26" t="s">
        <v>16</v>
      </c>
      <c r="Q32" s="27">
        <v>1070</v>
      </c>
      <c r="R32" s="28">
        <v>1019</v>
      </c>
      <c r="S32" s="28">
        <v>1492</v>
      </c>
      <c r="T32" s="28">
        <v>3581</v>
      </c>
      <c r="U32" s="27">
        <v>1072</v>
      </c>
      <c r="V32" s="28">
        <v>1049</v>
      </c>
      <c r="W32" s="28">
        <v>1783</v>
      </c>
      <c r="X32" s="28">
        <v>3904</v>
      </c>
      <c r="Y32" s="32">
        <v>1.0018691588785047</v>
      </c>
      <c r="Z32" s="33">
        <v>1.1278375149342892</v>
      </c>
      <c r="AA32" s="33">
        <v>1.0901982686400447</v>
      </c>
      <c r="AB32" s="32">
        <v>0.7802037845705968</v>
      </c>
      <c r="AC32" s="33">
        <v>1.1668726823238567</v>
      </c>
      <c r="AD32" s="33">
        <v>1.0270981320705077</v>
      </c>
      <c r="AE32" s="32">
        <v>0.3710673890314609</v>
      </c>
      <c r="AF32" s="3"/>
    </row>
    <row r="33" spans="1:32" ht="24.75" customHeight="1">
      <c r="A33" s="45"/>
      <c r="B33" s="6"/>
      <c r="C33" s="6"/>
      <c r="D33" s="6"/>
      <c r="E33" s="6"/>
      <c r="F33" s="6"/>
      <c r="G33" s="6"/>
      <c r="H33" s="46"/>
      <c r="I33" s="46"/>
      <c r="J33" s="46"/>
      <c r="K33" s="46"/>
      <c r="L33" s="46"/>
      <c r="M33" s="46"/>
      <c r="P33" s="26" t="s">
        <v>17</v>
      </c>
      <c r="Q33" s="27">
        <v>859</v>
      </c>
      <c r="R33" s="28">
        <v>818</v>
      </c>
      <c r="S33" s="28">
        <v>1360</v>
      </c>
      <c r="T33" s="28">
        <v>3037</v>
      </c>
      <c r="U33" s="27">
        <v>951</v>
      </c>
      <c r="V33" s="28">
        <v>828</v>
      </c>
      <c r="W33" s="28">
        <v>1506</v>
      </c>
      <c r="X33" s="28">
        <v>3285</v>
      </c>
      <c r="Y33" s="32">
        <v>1.1071012805587892</v>
      </c>
      <c r="Z33" s="33">
        <v>1.0716253443526171</v>
      </c>
      <c r="AA33" s="33">
        <v>1.0816595324333225</v>
      </c>
      <c r="AB33" s="32">
        <v>0.8871268656716418</v>
      </c>
      <c r="AC33" s="33">
        <v>0.8241525423728814</v>
      </c>
      <c r="AD33" s="33">
        <v>0.8414446721311475</v>
      </c>
      <c r="AE33" s="32">
        <v>0.3304164152082076</v>
      </c>
      <c r="AF33" s="3"/>
    </row>
    <row r="34" spans="1:32" ht="24.75" customHeight="1">
      <c r="A34" s="45"/>
      <c r="B34" s="6"/>
      <c r="C34" s="6"/>
      <c r="D34" s="6"/>
      <c r="E34" s="6"/>
      <c r="F34" s="6"/>
      <c r="G34" s="6"/>
      <c r="H34" s="46"/>
      <c r="I34" s="46"/>
      <c r="J34" s="46"/>
      <c r="K34" s="46"/>
      <c r="L34" s="46"/>
      <c r="M34" s="46"/>
      <c r="P34" s="26" t="s">
        <v>18</v>
      </c>
      <c r="Q34" s="27">
        <v>874</v>
      </c>
      <c r="R34" s="28">
        <v>795</v>
      </c>
      <c r="S34" s="28">
        <v>1360</v>
      </c>
      <c r="T34" s="28">
        <v>3029</v>
      </c>
      <c r="U34" s="27">
        <v>1232</v>
      </c>
      <c r="V34" s="28">
        <v>831</v>
      </c>
      <c r="W34" s="28">
        <v>1519</v>
      </c>
      <c r="X34" s="28">
        <v>3582</v>
      </c>
      <c r="Y34" s="32">
        <v>1.4096109839816933</v>
      </c>
      <c r="Z34" s="33">
        <v>1.0904872389791183</v>
      </c>
      <c r="AA34" s="33">
        <v>1.1825685044569165</v>
      </c>
      <c r="AB34" s="32">
        <v>1.295478443743428</v>
      </c>
      <c r="AC34" s="33">
        <v>1.0068551842330762</v>
      </c>
      <c r="AD34" s="33">
        <v>1.0904109589041096</v>
      </c>
      <c r="AE34" s="32">
        <v>0.31763766959297685</v>
      </c>
      <c r="AF34" s="3"/>
    </row>
    <row r="35" spans="1:32" ht="24.75" customHeight="1">
      <c r="A35" s="45"/>
      <c r="B35" s="6"/>
      <c r="C35" s="6"/>
      <c r="D35" s="6"/>
      <c r="E35" s="6"/>
      <c r="F35" s="6"/>
      <c r="G35" s="6"/>
      <c r="H35" s="46"/>
      <c r="I35" s="46"/>
      <c r="J35" s="46"/>
      <c r="K35" s="46"/>
      <c r="L35" s="46"/>
      <c r="M35" s="46"/>
      <c r="P35" s="26" t="s">
        <v>19</v>
      </c>
      <c r="Q35" s="27">
        <v>811</v>
      </c>
      <c r="R35" s="28">
        <v>1095</v>
      </c>
      <c r="S35" s="28">
        <v>1459</v>
      </c>
      <c r="T35" s="28">
        <v>3365</v>
      </c>
      <c r="U35" s="27">
        <v>1160</v>
      </c>
      <c r="V35" s="28">
        <v>1092</v>
      </c>
      <c r="W35" s="28">
        <v>1523</v>
      </c>
      <c r="X35" s="28">
        <v>3775</v>
      </c>
      <c r="Y35" s="32">
        <v>1.4303329223181258</v>
      </c>
      <c r="Z35" s="33">
        <v>1.023884103367267</v>
      </c>
      <c r="AA35" s="33">
        <v>1.1218424962852898</v>
      </c>
      <c r="AB35" s="32">
        <v>0.9415584415584416</v>
      </c>
      <c r="AC35" s="33">
        <v>1.1127659574468085</v>
      </c>
      <c r="AD35" s="33">
        <v>1.0538805136795086</v>
      </c>
      <c r="AE35" s="32">
        <v>0.3333922105449086</v>
      </c>
      <c r="AF35" s="3"/>
    </row>
    <row r="36" spans="1:32" ht="24.75" customHeight="1">
      <c r="A36" s="45"/>
      <c r="B36" s="6"/>
      <c r="C36" s="6"/>
      <c r="D36" s="6"/>
      <c r="E36" s="6"/>
      <c r="F36" s="6"/>
      <c r="G36" s="6"/>
      <c r="H36" s="46"/>
      <c r="I36" s="46"/>
      <c r="J36" s="46"/>
      <c r="K36" s="46"/>
      <c r="L36" s="46"/>
      <c r="M36" s="46"/>
      <c r="P36" s="26" t="s">
        <v>20</v>
      </c>
      <c r="Q36" s="27">
        <v>986</v>
      </c>
      <c r="R36" s="28">
        <v>1413</v>
      </c>
      <c r="S36" s="28">
        <v>1514</v>
      </c>
      <c r="T36" s="28">
        <v>3913</v>
      </c>
      <c r="U36" s="27">
        <v>1234</v>
      </c>
      <c r="V36" s="28">
        <v>880</v>
      </c>
      <c r="W36" s="28">
        <v>1629</v>
      </c>
      <c r="X36" s="28">
        <v>3743</v>
      </c>
      <c r="Y36" s="32">
        <v>1.2515212981744421</v>
      </c>
      <c r="Z36" s="33">
        <v>0.8571916638196105</v>
      </c>
      <c r="AA36" s="33">
        <v>0.9565550728341427</v>
      </c>
      <c r="AB36" s="32">
        <v>1.063793103448276</v>
      </c>
      <c r="AC36" s="33">
        <v>0.9594646271510516</v>
      </c>
      <c r="AD36" s="33">
        <v>0.991523178807947</v>
      </c>
      <c r="AE36" s="32">
        <v>0.3246877168632894</v>
      </c>
      <c r="AF36" s="3"/>
    </row>
    <row r="37" spans="1:32" ht="24.75" customHeight="1" thickBot="1">
      <c r="A37" s="45"/>
      <c r="B37" s="6"/>
      <c r="C37" s="6"/>
      <c r="D37" s="6"/>
      <c r="E37" s="6"/>
      <c r="F37" s="6"/>
      <c r="G37" s="6"/>
      <c r="H37" s="46"/>
      <c r="I37" s="46"/>
      <c r="J37" s="46"/>
      <c r="K37" s="46"/>
      <c r="L37" s="46"/>
      <c r="M37" s="46"/>
      <c r="P37" s="34" t="s">
        <v>21</v>
      </c>
      <c r="Q37" s="35">
        <v>944</v>
      </c>
      <c r="R37" s="36">
        <v>1084</v>
      </c>
      <c r="S37" s="36">
        <v>1313</v>
      </c>
      <c r="T37" s="36">
        <v>3341</v>
      </c>
      <c r="U37" s="35">
        <v>989</v>
      </c>
      <c r="V37" s="36">
        <v>803</v>
      </c>
      <c r="W37" s="36">
        <v>1396</v>
      </c>
      <c r="X37" s="36">
        <v>3188</v>
      </c>
      <c r="Y37" s="41">
        <v>1.0476694915254237</v>
      </c>
      <c r="Z37" s="42">
        <v>0.9173967459324155</v>
      </c>
      <c r="AA37" s="42">
        <v>0.9542053277461838</v>
      </c>
      <c r="AB37" s="41">
        <v>0.8014586709886548</v>
      </c>
      <c r="AC37" s="42">
        <v>0.8764447987245915</v>
      </c>
      <c r="AD37" s="47">
        <v>0.8517232166711194</v>
      </c>
      <c r="AE37" s="48">
        <v>0.29688955112683924</v>
      </c>
      <c r="AF37" s="3"/>
    </row>
    <row r="38" spans="1:32" ht="24.75" customHeight="1" thickTop="1">
      <c r="A38" s="45"/>
      <c r="B38" s="6"/>
      <c r="C38" s="6"/>
      <c r="D38" s="6"/>
      <c r="E38" s="6"/>
      <c r="F38" s="6"/>
      <c r="G38" s="6"/>
      <c r="H38" s="46"/>
      <c r="I38" s="46"/>
      <c r="J38" s="46"/>
      <c r="K38" s="49"/>
      <c r="L38" s="49"/>
      <c r="M38" s="49"/>
      <c r="P38" s="26" t="s">
        <v>22</v>
      </c>
      <c r="Q38" s="27">
        <v>10799</v>
      </c>
      <c r="R38" s="28">
        <v>10552</v>
      </c>
      <c r="S38" s="28">
        <v>15256</v>
      </c>
      <c r="T38" s="28">
        <v>36607</v>
      </c>
      <c r="U38" s="27">
        <v>13250</v>
      </c>
      <c r="V38" s="28">
        <v>12359</v>
      </c>
      <c r="W38" s="28">
        <v>18209</v>
      </c>
      <c r="X38" s="28">
        <v>43818</v>
      </c>
      <c r="Y38" s="32">
        <v>1.226965459764793</v>
      </c>
      <c r="Z38" s="33">
        <v>1.1844389336639802</v>
      </c>
      <c r="AA38" s="33">
        <v>1.1969841833529107</v>
      </c>
      <c r="AB38" s="58"/>
      <c r="AC38" s="59"/>
      <c r="AD38" s="59"/>
      <c r="AE38" s="32">
        <v>0.3454316121403232</v>
      </c>
      <c r="AF38" s="3"/>
    </row>
    <row r="39" ht="24.75" customHeight="1">
      <c r="N39" s="22"/>
    </row>
    <row r="40" spans="1:16" ht="24.75" customHeight="1">
      <c r="A40" s="22"/>
      <c r="P40" s="22" t="s">
        <v>24</v>
      </c>
    </row>
    <row r="41" spans="5:20" ht="24.75" customHeight="1">
      <c r="E41" s="22"/>
      <c r="T41" s="22" t="s">
        <v>27</v>
      </c>
    </row>
    <row r="42" ht="24.75" customHeight="1"/>
    <row r="43" spans="12:31" ht="24.75" customHeight="1">
      <c r="L43" s="2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3" t="s">
        <v>52</v>
      </c>
      <c r="AD43" s="2"/>
      <c r="AE43" s="2"/>
    </row>
    <row r="44" spans="3:32" ht="24.75" customHeight="1">
      <c r="C44" s="22"/>
      <c r="F44" s="22"/>
      <c r="I44" s="22"/>
      <c r="L44" s="22"/>
      <c r="N44" s="22"/>
      <c r="P44" s="3"/>
      <c r="Q44" s="4"/>
      <c r="R44" s="23" t="s">
        <v>53</v>
      </c>
      <c r="S44" s="2"/>
      <c r="T44" s="2"/>
      <c r="U44" s="4"/>
      <c r="V44" s="23" t="s">
        <v>54</v>
      </c>
      <c r="W44" s="2"/>
      <c r="X44" s="2"/>
      <c r="Y44" s="4"/>
      <c r="Z44" s="23" t="s">
        <v>2</v>
      </c>
      <c r="AA44" s="2"/>
      <c r="AB44" s="4"/>
      <c r="AC44" s="23" t="s">
        <v>3</v>
      </c>
      <c r="AD44" s="2"/>
      <c r="AE44" s="7"/>
      <c r="AF44" s="3"/>
    </row>
    <row r="45" spans="2:32" ht="24.75" customHeight="1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P45" s="5"/>
      <c r="Q45" s="25" t="s">
        <v>5</v>
      </c>
      <c r="R45" s="26" t="s">
        <v>8</v>
      </c>
      <c r="S45" s="26" t="s">
        <v>9</v>
      </c>
      <c r="T45" s="26" t="s">
        <v>7</v>
      </c>
      <c r="U45" s="25" t="s">
        <v>5</v>
      </c>
      <c r="V45" s="26" t="s">
        <v>8</v>
      </c>
      <c r="W45" s="26" t="s">
        <v>9</v>
      </c>
      <c r="X45" s="26" t="s">
        <v>7</v>
      </c>
      <c r="Y45" s="25" t="s">
        <v>5</v>
      </c>
      <c r="Z45" s="26" t="s">
        <v>6</v>
      </c>
      <c r="AA45" s="26" t="s">
        <v>7</v>
      </c>
      <c r="AB45" s="25" t="s">
        <v>5</v>
      </c>
      <c r="AC45" s="26" t="s">
        <v>6</v>
      </c>
      <c r="AD45" s="26" t="s">
        <v>7</v>
      </c>
      <c r="AE45" s="4"/>
      <c r="AF45" s="3"/>
    </row>
    <row r="46" spans="1:32" ht="24.75" customHeight="1">
      <c r="A46" s="45"/>
      <c r="B46" s="6"/>
      <c r="C46" s="6"/>
      <c r="D46" s="6"/>
      <c r="E46" s="6"/>
      <c r="F46" s="6"/>
      <c r="G46" s="6"/>
      <c r="H46" s="46"/>
      <c r="I46" s="46"/>
      <c r="J46" s="46"/>
      <c r="K46" s="46"/>
      <c r="L46" s="46"/>
      <c r="M46" s="46"/>
      <c r="P46" s="26" t="s">
        <v>10</v>
      </c>
      <c r="Q46" s="27">
        <v>4053</v>
      </c>
      <c r="R46" s="28">
        <v>1822</v>
      </c>
      <c r="S46" s="28">
        <v>2072</v>
      </c>
      <c r="T46" s="28">
        <v>7947</v>
      </c>
      <c r="U46" s="27">
        <v>4681</v>
      </c>
      <c r="V46" s="28">
        <v>1827</v>
      </c>
      <c r="W46" s="28">
        <v>2504</v>
      </c>
      <c r="X46" s="28">
        <v>9012</v>
      </c>
      <c r="Y46" s="32">
        <v>1.154946952874414</v>
      </c>
      <c r="Z46" s="33">
        <v>1.1122239342578326</v>
      </c>
      <c r="AA46" s="33">
        <v>1.1340128350320875</v>
      </c>
      <c r="AB46" s="32">
        <v>0.8309959169181609</v>
      </c>
      <c r="AC46" s="33">
        <v>0.8974305843348529</v>
      </c>
      <c r="AD46" s="33">
        <v>0.8616502533703031</v>
      </c>
      <c r="AE46" s="4"/>
      <c r="AF46" s="3"/>
    </row>
    <row r="47" spans="1:32" ht="24.75" customHeight="1">
      <c r="A47" s="45"/>
      <c r="B47" s="6"/>
      <c r="C47" s="6"/>
      <c r="D47" s="6"/>
      <c r="E47" s="6"/>
      <c r="F47" s="6"/>
      <c r="G47" s="6"/>
      <c r="H47" s="46"/>
      <c r="I47" s="46"/>
      <c r="J47" s="46"/>
      <c r="K47" s="46"/>
      <c r="L47" s="46"/>
      <c r="M47" s="46"/>
      <c r="P47" s="26" t="s">
        <v>11</v>
      </c>
      <c r="Q47" s="27">
        <v>4558</v>
      </c>
      <c r="R47" s="28">
        <v>1995</v>
      </c>
      <c r="S47" s="28">
        <v>2604</v>
      </c>
      <c r="T47" s="28">
        <v>9157</v>
      </c>
      <c r="U47" s="27">
        <v>5267</v>
      </c>
      <c r="V47" s="28">
        <v>2155</v>
      </c>
      <c r="W47" s="28">
        <v>3075</v>
      </c>
      <c r="X47" s="28">
        <v>10497</v>
      </c>
      <c r="Y47" s="32">
        <v>1.155550680122861</v>
      </c>
      <c r="Z47" s="33">
        <v>1.137203739943466</v>
      </c>
      <c r="AA47" s="33">
        <v>1.1463361362891777</v>
      </c>
      <c r="AB47" s="32">
        <v>1.1251869258705405</v>
      </c>
      <c r="AC47" s="33">
        <v>1.1795292829775588</v>
      </c>
      <c r="AD47" s="33">
        <v>1.2280351437699681</v>
      </c>
      <c r="AE47" s="4"/>
      <c r="AF47" s="3"/>
    </row>
    <row r="48" spans="1:32" ht="24.75" customHeight="1">
      <c r="A48" s="45"/>
      <c r="B48" s="6"/>
      <c r="C48" s="6"/>
      <c r="D48" s="6"/>
      <c r="E48" s="6"/>
      <c r="F48" s="6"/>
      <c r="G48" s="6"/>
      <c r="H48" s="46"/>
      <c r="I48" s="46"/>
      <c r="J48" s="46"/>
      <c r="K48" s="46"/>
      <c r="L48" s="46"/>
      <c r="M48" s="46"/>
      <c r="P48" s="26" t="s">
        <v>12</v>
      </c>
      <c r="Q48" s="27">
        <v>6107</v>
      </c>
      <c r="R48" s="28">
        <v>2089</v>
      </c>
      <c r="S48" s="28">
        <v>3009</v>
      </c>
      <c r="T48" s="28">
        <v>11205</v>
      </c>
      <c r="U48" s="27">
        <v>6554</v>
      </c>
      <c r="V48" s="28">
        <v>2217</v>
      </c>
      <c r="W48" s="28">
        <v>3355</v>
      </c>
      <c r="X48" s="28">
        <v>12126</v>
      </c>
      <c r="Y48" s="32">
        <v>1.0731946946127395</v>
      </c>
      <c r="Z48" s="33">
        <v>1.0929776382895253</v>
      </c>
      <c r="AA48" s="33">
        <v>1.0821954484605087</v>
      </c>
      <c r="AB48" s="32">
        <v>1.24435162331498</v>
      </c>
      <c r="AC48" s="33">
        <v>1.0287703016241299</v>
      </c>
      <c r="AD48" s="33">
        <v>1.0910569105691057</v>
      </c>
      <c r="AE48" s="4"/>
      <c r="AF48" s="3"/>
    </row>
    <row r="49" spans="1:32" ht="24.75" customHeight="1">
      <c r="A49" s="45"/>
      <c r="B49" s="6"/>
      <c r="C49" s="6"/>
      <c r="D49" s="6"/>
      <c r="E49" s="6"/>
      <c r="F49" s="6"/>
      <c r="G49" s="6"/>
      <c r="H49" s="46"/>
      <c r="I49" s="46"/>
      <c r="J49" s="46"/>
      <c r="K49" s="46"/>
      <c r="L49" s="46"/>
      <c r="M49" s="46"/>
      <c r="P49" s="26" t="s">
        <v>13</v>
      </c>
      <c r="Q49" s="27">
        <v>5262</v>
      </c>
      <c r="R49" s="28">
        <v>1867</v>
      </c>
      <c r="S49" s="28">
        <v>2474</v>
      </c>
      <c r="T49" s="28">
        <v>9603</v>
      </c>
      <c r="U49" s="27">
        <v>5722</v>
      </c>
      <c r="V49" s="28">
        <v>1878</v>
      </c>
      <c r="W49" s="28">
        <v>2813</v>
      </c>
      <c r="X49" s="28">
        <v>10413</v>
      </c>
      <c r="Y49" s="32">
        <v>1.087419232231091</v>
      </c>
      <c r="Z49" s="33">
        <v>1.0806265837364664</v>
      </c>
      <c r="AA49" s="33">
        <v>1.0843486410496719</v>
      </c>
      <c r="AB49" s="32">
        <v>0.8730546231309124</v>
      </c>
      <c r="AC49" s="33">
        <v>0.8470906630581867</v>
      </c>
      <c r="AD49" s="33">
        <v>0.8384500745156482</v>
      </c>
      <c r="AE49" s="4"/>
      <c r="AF49" s="3"/>
    </row>
    <row r="50" spans="1:32" ht="24.75" customHeight="1">
      <c r="A50" s="45"/>
      <c r="B50" s="6"/>
      <c r="C50" s="6"/>
      <c r="D50" s="6"/>
      <c r="E50" s="6"/>
      <c r="F50" s="6"/>
      <c r="G50" s="6"/>
      <c r="H50" s="46"/>
      <c r="I50" s="46"/>
      <c r="J50" s="46"/>
      <c r="K50" s="46"/>
      <c r="L50" s="46"/>
      <c r="M50" s="46"/>
      <c r="P50" s="26" t="s">
        <v>14</v>
      </c>
      <c r="Q50" s="27">
        <v>4320</v>
      </c>
      <c r="R50" s="28">
        <v>1539</v>
      </c>
      <c r="S50" s="28">
        <v>2436</v>
      </c>
      <c r="T50" s="28">
        <v>8295</v>
      </c>
      <c r="U50" s="27">
        <v>4686</v>
      </c>
      <c r="V50" s="28">
        <v>1625</v>
      </c>
      <c r="W50" s="28">
        <v>2514</v>
      </c>
      <c r="X50" s="28">
        <v>8825</v>
      </c>
      <c r="Y50" s="32">
        <v>1.0847222222222221</v>
      </c>
      <c r="Z50" s="33">
        <v>1.0412578616352202</v>
      </c>
      <c r="AA50" s="33">
        <v>1.0638939119951778</v>
      </c>
      <c r="AB50" s="32">
        <v>0.8189444250262146</v>
      </c>
      <c r="AC50" s="33">
        <v>0.8652822151224707</v>
      </c>
      <c r="AD50" s="33">
        <v>0.8937077852826164</v>
      </c>
      <c r="AE50" s="4"/>
      <c r="AF50" s="3"/>
    </row>
    <row r="51" spans="1:32" ht="24.75" customHeight="1">
      <c r="A51" s="45"/>
      <c r="B51" s="6"/>
      <c r="C51" s="6"/>
      <c r="D51" s="6"/>
      <c r="E51" s="6"/>
      <c r="F51" s="6"/>
      <c r="G51" s="6"/>
      <c r="H51" s="46"/>
      <c r="I51" s="46"/>
      <c r="J51" s="46"/>
      <c r="K51" s="46"/>
      <c r="L51" s="46"/>
      <c r="M51" s="46"/>
      <c r="P51" s="26" t="s">
        <v>15</v>
      </c>
      <c r="Q51" s="27">
        <v>6075</v>
      </c>
      <c r="R51" s="28">
        <v>2087</v>
      </c>
      <c r="S51" s="28">
        <v>2902</v>
      </c>
      <c r="T51" s="28">
        <v>11064</v>
      </c>
      <c r="U51" s="27">
        <v>5910</v>
      </c>
      <c r="V51" s="28">
        <v>1942</v>
      </c>
      <c r="W51" s="28">
        <v>2796</v>
      </c>
      <c r="X51" s="28">
        <v>10648</v>
      </c>
      <c r="Y51" s="32">
        <v>0.9728395061728395</v>
      </c>
      <c r="Z51" s="33">
        <v>0.9496893164962918</v>
      </c>
      <c r="AA51" s="33">
        <v>0.9624005784526392</v>
      </c>
      <c r="AB51" s="32">
        <v>1.2612035851472472</v>
      </c>
      <c r="AC51" s="33">
        <v>1.1950769230769231</v>
      </c>
      <c r="AD51" s="33">
        <v>1.1121718377088305</v>
      </c>
      <c r="AE51" s="4"/>
      <c r="AF51" s="3"/>
    </row>
    <row r="52" spans="1:32" ht="24.75" customHeight="1">
      <c r="A52" s="45"/>
      <c r="B52" s="6"/>
      <c r="C52" s="6"/>
      <c r="D52" s="6"/>
      <c r="E52" s="6"/>
      <c r="F52" s="6"/>
      <c r="G52" s="6"/>
      <c r="H52" s="46"/>
      <c r="I52" s="46"/>
      <c r="J52" s="46"/>
      <c r="K52" s="46"/>
      <c r="L52" s="46"/>
      <c r="M52" s="46"/>
      <c r="P52" s="26" t="s">
        <v>16</v>
      </c>
      <c r="Q52" s="27">
        <v>5380</v>
      </c>
      <c r="R52" s="28">
        <v>2029</v>
      </c>
      <c r="S52" s="28">
        <v>2926</v>
      </c>
      <c r="T52" s="28">
        <v>10335</v>
      </c>
      <c r="U52" s="27">
        <v>5456</v>
      </c>
      <c r="V52" s="28">
        <v>1863</v>
      </c>
      <c r="W52" s="28">
        <v>3202</v>
      </c>
      <c r="X52" s="28">
        <v>10521</v>
      </c>
      <c r="Y52" s="32">
        <v>1.0141263940520446</v>
      </c>
      <c r="Z52" s="33">
        <v>1.0221997981836528</v>
      </c>
      <c r="AA52" s="33">
        <v>1.0179970972423802</v>
      </c>
      <c r="AB52" s="32">
        <v>0.9231810490693739</v>
      </c>
      <c r="AC52" s="33">
        <v>0.9593202883625128</v>
      </c>
      <c r="AD52" s="33">
        <v>1.1452074391988556</v>
      </c>
      <c r="AE52" s="4"/>
      <c r="AF52" s="3"/>
    </row>
    <row r="53" spans="1:32" ht="24.75" customHeight="1">
      <c r="A53" s="45"/>
      <c r="B53" s="6"/>
      <c r="C53" s="6"/>
      <c r="D53" s="6"/>
      <c r="E53" s="6"/>
      <c r="F53" s="6"/>
      <c r="G53" s="6"/>
      <c r="H53" s="46"/>
      <c r="I53" s="46"/>
      <c r="J53" s="46"/>
      <c r="K53" s="46"/>
      <c r="L53" s="46"/>
      <c r="M53" s="46"/>
      <c r="P53" s="26" t="s">
        <v>17</v>
      </c>
      <c r="Q53" s="27">
        <v>4502</v>
      </c>
      <c r="R53" s="28">
        <v>1650</v>
      </c>
      <c r="S53" s="28">
        <v>2860</v>
      </c>
      <c r="T53" s="28">
        <v>9012</v>
      </c>
      <c r="U53" s="27">
        <v>5125</v>
      </c>
      <c r="V53" s="28">
        <v>1671</v>
      </c>
      <c r="W53" s="28">
        <v>3146</v>
      </c>
      <c r="X53" s="28">
        <v>9942</v>
      </c>
      <c r="Y53" s="32">
        <v>1.138382940915149</v>
      </c>
      <c r="Z53" s="33">
        <v>1.0680709534368071</v>
      </c>
      <c r="AA53" s="33">
        <v>1.1031957390146472</v>
      </c>
      <c r="AB53" s="32">
        <v>0.9393328445747801</v>
      </c>
      <c r="AC53" s="33">
        <v>0.8969404186795491</v>
      </c>
      <c r="AD53" s="33">
        <v>0.9825109306683323</v>
      </c>
      <c r="AE53" s="4"/>
      <c r="AF53" s="3"/>
    </row>
    <row r="54" spans="1:32" ht="24.75" customHeight="1">
      <c r="A54" s="45"/>
      <c r="B54" s="6"/>
      <c r="C54" s="6"/>
      <c r="D54" s="6"/>
      <c r="E54" s="6"/>
      <c r="F54" s="6"/>
      <c r="G54" s="6"/>
      <c r="H54" s="46"/>
      <c r="I54" s="46"/>
      <c r="J54" s="46"/>
      <c r="K54" s="46"/>
      <c r="L54" s="46"/>
      <c r="M54" s="46"/>
      <c r="P54" s="26" t="s">
        <v>18</v>
      </c>
      <c r="Q54" s="27">
        <v>5137</v>
      </c>
      <c r="R54" s="28">
        <v>1921</v>
      </c>
      <c r="S54" s="28">
        <v>3001</v>
      </c>
      <c r="T54" s="28">
        <v>10059</v>
      </c>
      <c r="U54" s="27">
        <v>6163</v>
      </c>
      <c r="V54" s="28">
        <v>1839</v>
      </c>
      <c r="W54" s="28">
        <v>3275</v>
      </c>
      <c r="X54" s="28">
        <v>11277</v>
      </c>
      <c r="Y54" s="32">
        <v>1.1997274673934202</v>
      </c>
      <c r="Z54" s="33">
        <v>1.0390085331166192</v>
      </c>
      <c r="AA54" s="33">
        <v>1.1210855949895615</v>
      </c>
      <c r="AB54" s="32">
        <v>1.2025365853658536</v>
      </c>
      <c r="AC54" s="33">
        <v>1.1005385996409336</v>
      </c>
      <c r="AD54" s="33">
        <v>1.0410044500953592</v>
      </c>
      <c r="AE54" s="4"/>
      <c r="AF54" s="3"/>
    </row>
    <row r="55" spans="1:32" ht="24.75" customHeight="1">
      <c r="A55" s="45"/>
      <c r="B55" s="6"/>
      <c r="C55" s="6"/>
      <c r="D55" s="6"/>
      <c r="E55" s="6"/>
      <c r="F55" s="6"/>
      <c r="G55" s="6"/>
      <c r="H55" s="46"/>
      <c r="I55" s="46"/>
      <c r="J55" s="46"/>
      <c r="K55" s="46"/>
      <c r="L55" s="46"/>
      <c r="M55" s="46"/>
      <c r="P55" s="26" t="s">
        <v>19</v>
      </c>
      <c r="Q55" s="27">
        <v>5263</v>
      </c>
      <c r="R55" s="28">
        <v>2069</v>
      </c>
      <c r="S55" s="28">
        <v>3199</v>
      </c>
      <c r="T55" s="28">
        <v>10531</v>
      </c>
      <c r="U55" s="27">
        <v>6005</v>
      </c>
      <c r="V55" s="28">
        <v>2078</v>
      </c>
      <c r="W55" s="28">
        <v>3240</v>
      </c>
      <c r="X55" s="28">
        <v>11323</v>
      </c>
      <c r="Y55" s="32">
        <v>1.1409842295268857</v>
      </c>
      <c r="Z55" s="33">
        <v>1.0094912680334092</v>
      </c>
      <c r="AA55" s="33">
        <v>1.0752065330927738</v>
      </c>
      <c r="AB55" s="32">
        <v>0.97436313483693</v>
      </c>
      <c r="AC55" s="33">
        <v>1.1299619358346928</v>
      </c>
      <c r="AD55" s="33">
        <v>0.9893129770992366</v>
      </c>
      <c r="AE55" s="4"/>
      <c r="AF55" s="3"/>
    </row>
    <row r="56" spans="1:32" ht="24.75" customHeight="1">
      <c r="A56" s="45"/>
      <c r="B56" s="6"/>
      <c r="C56" s="6"/>
      <c r="D56" s="6"/>
      <c r="E56" s="6"/>
      <c r="F56" s="6"/>
      <c r="G56" s="6"/>
      <c r="H56" s="46"/>
      <c r="I56" s="46"/>
      <c r="J56" s="46"/>
      <c r="K56" s="46"/>
      <c r="L56" s="46"/>
      <c r="M56" s="46"/>
      <c r="P56" s="26" t="s">
        <v>20</v>
      </c>
      <c r="Q56" s="27">
        <v>5559</v>
      </c>
      <c r="R56" s="28">
        <v>2390</v>
      </c>
      <c r="S56" s="28">
        <v>3184</v>
      </c>
      <c r="T56" s="28">
        <v>11133</v>
      </c>
      <c r="U56" s="27">
        <v>6307</v>
      </c>
      <c r="V56" s="28">
        <v>1897</v>
      </c>
      <c r="W56" s="28">
        <v>3324</v>
      </c>
      <c r="X56" s="28">
        <v>11528</v>
      </c>
      <c r="Y56" s="32">
        <v>1.1345565749235473</v>
      </c>
      <c r="Z56" s="33">
        <v>0.936670254754216</v>
      </c>
      <c r="AA56" s="33">
        <v>1.0354801041947364</v>
      </c>
      <c r="AB56" s="32">
        <v>1.0502914238134888</v>
      </c>
      <c r="AC56" s="33">
        <v>0.9128970163618865</v>
      </c>
      <c r="AD56" s="33">
        <v>1.025925925925926</v>
      </c>
      <c r="AE56" s="4"/>
      <c r="AF56" s="3"/>
    </row>
    <row r="57" spans="1:32" ht="24.75" customHeight="1" thickBot="1">
      <c r="A57" s="45"/>
      <c r="B57" s="6"/>
      <c r="C57" s="6"/>
      <c r="D57" s="6"/>
      <c r="E57" s="6"/>
      <c r="F57" s="6"/>
      <c r="G57" s="6"/>
      <c r="H57" s="46"/>
      <c r="I57" s="46"/>
      <c r="J57" s="46"/>
      <c r="K57" s="46"/>
      <c r="L57" s="46"/>
      <c r="M57" s="46"/>
      <c r="P57" s="34" t="s">
        <v>21</v>
      </c>
      <c r="Q57" s="35">
        <v>5633</v>
      </c>
      <c r="R57" s="36">
        <v>2014</v>
      </c>
      <c r="S57" s="36">
        <v>2812</v>
      </c>
      <c r="T57" s="36">
        <v>10459</v>
      </c>
      <c r="U57" s="35">
        <v>5786</v>
      </c>
      <c r="V57" s="36">
        <v>1812</v>
      </c>
      <c r="W57" s="36">
        <v>3140</v>
      </c>
      <c r="X57" s="36">
        <v>10738</v>
      </c>
      <c r="Y57" s="56">
        <v>1.0271613704952955</v>
      </c>
      <c r="Z57" s="57">
        <v>1.0261085785329465</v>
      </c>
      <c r="AA57" s="57">
        <v>1.026675590400612</v>
      </c>
      <c r="AB57" s="41">
        <v>0.917393372443317</v>
      </c>
      <c r="AC57" s="42">
        <v>0.9551924090669478</v>
      </c>
      <c r="AD57" s="47">
        <v>0.9446450060168472</v>
      </c>
      <c r="AE57" s="8"/>
      <c r="AF57" s="3"/>
    </row>
    <row r="58" spans="1:32" ht="24.75" customHeight="1" thickTop="1">
      <c r="A58" s="45"/>
      <c r="B58" s="6"/>
      <c r="C58" s="6"/>
      <c r="D58" s="6"/>
      <c r="E58" s="6"/>
      <c r="F58" s="6"/>
      <c r="G58" s="6"/>
      <c r="H58" s="46"/>
      <c r="I58" s="46"/>
      <c r="J58" s="46"/>
      <c r="K58" s="49"/>
      <c r="L58" s="49"/>
      <c r="M58" s="49"/>
      <c r="P58" s="26" t="s">
        <v>22</v>
      </c>
      <c r="Q58" s="27">
        <v>61849</v>
      </c>
      <c r="R58" s="28">
        <v>23472</v>
      </c>
      <c r="S58" s="28">
        <v>33479</v>
      </c>
      <c r="T58" s="50">
        <v>118800</v>
      </c>
      <c r="U58" s="27">
        <v>67662</v>
      </c>
      <c r="V58" s="28">
        <v>22804</v>
      </c>
      <c r="W58" s="28">
        <v>36384</v>
      </c>
      <c r="X58" s="55">
        <v>126850</v>
      </c>
      <c r="Y58" s="32">
        <v>1.093986968261411</v>
      </c>
      <c r="Z58" s="33">
        <v>1.0392793805200962</v>
      </c>
      <c r="AA58" s="33">
        <v>1.0677609427609427</v>
      </c>
      <c r="AB58" s="32"/>
      <c r="AC58" s="33"/>
      <c r="AD58" s="33"/>
      <c r="AE58" s="4"/>
      <c r="AF58" s="3"/>
    </row>
    <row r="59" ht="24.75" customHeight="1">
      <c r="N59" s="22"/>
    </row>
    <row r="60" spans="1:16" ht="24.75" customHeight="1">
      <c r="A60" s="22"/>
      <c r="P60" s="22" t="s">
        <v>24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400" verticalDpi="4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Zeros="0" zoomScalePageLayoutView="0" workbookViewId="0" topLeftCell="A1">
      <selection activeCell="I10" sqref="I10"/>
    </sheetView>
  </sheetViews>
  <sheetFormatPr defaultColWidth="9.140625" defaultRowHeight="15"/>
  <sheetData>
    <row r="2" ht="13.5">
      <c r="A2" t="s">
        <v>28</v>
      </c>
    </row>
    <row r="3" ht="13.5">
      <c r="P3" t="s">
        <v>37</v>
      </c>
    </row>
    <row r="4" spans="2:12" ht="14.25" thickBot="1">
      <c r="B4" t="s">
        <v>34</v>
      </c>
      <c r="G4" t="s">
        <v>35</v>
      </c>
      <c r="L4" t="s">
        <v>36</v>
      </c>
    </row>
    <row r="5" spans="1:16" ht="27" customHeight="1">
      <c r="A5" s="9" t="s">
        <v>51</v>
      </c>
      <c r="B5" s="11" t="s">
        <v>29</v>
      </c>
      <c r="C5" s="12" t="s">
        <v>30</v>
      </c>
      <c r="D5" s="12" t="s">
        <v>31</v>
      </c>
      <c r="E5" s="12" t="s">
        <v>32</v>
      </c>
      <c r="F5" s="13" t="s">
        <v>33</v>
      </c>
      <c r="G5" s="11" t="s">
        <v>29</v>
      </c>
      <c r="H5" s="12" t="s">
        <v>30</v>
      </c>
      <c r="I5" s="12" t="s">
        <v>31</v>
      </c>
      <c r="J5" s="12" t="s">
        <v>32</v>
      </c>
      <c r="K5" s="13" t="s">
        <v>33</v>
      </c>
      <c r="L5" s="11" t="s">
        <v>29</v>
      </c>
      <c r="M5" s="12" t="s">
        <v>30</v>
      </c>
      <c r="N5" s="12" t="s">
        <v>31</v>
      </c>
      <c r="O5" s="12" t="s">
        <v>32</v>
      </c>
      <c r="P5" s="13" t="s">
        <v>33</v>
      </c>
    </row>
    <row r="6" spans="1:16" ht="27" customHeight="1">
      <c r="A6" s="51">
        <v>1</v>
      </c>
      <c r="B6" s="52">
        <v>1871</v>
      </c>
      <c r="C6" s="53">
        <v>1737</v>
      </c>
      <c r="D6" s="53">
        <v>510</v>
      </c>
      <c r="E6" s="53">
        <v>2045</v>
      </c>
      <c r="F6" s="54">
        <f>SUM(B6:E6)</f>
        <v>6163</v>
      </c>
      <c r="G6" s="52">
        <v>742</v>
      </c>
      <c r="H6" s="53">
        <v>197</v>
      </c>
      <c r="I6" s="53">
        <v>36</v>
      </c>
      <c r="J6" s="53">
        <v>2286</v>
      </c>
      <c r="K6" s="54">
        <f>SUM(G6:J6)</f>
        <v>3261</v>
      </c>
      <c r="L6" s="52">
        <f aca="true" t="shared" si="0" ref="L6:O9">B6+G6</f>
        <v>2613</v>
      </c>
      <c r="M6" s="53">
        <f t="shared" si="0"/>
        <v>1934</v>
      </c>
      <c r="N6" s="53">
        <f t="shared" si="0"/>
        <v>546</v>
      </c>
      <c r="O6" s="53">
        <f t="shared" si="0"/>
        <v>4331</v>
      </c>
      <c r="P6" s="54">
        <f>SUM(L6:O6)</f>
        <v>9424</v>
      </c>
    </row>
    <row r="7" spans="1:16" ht="27" customHeight="1">
      <c r="A7" s="51">
        <v>2</v>
      </c>
      <c r="B7" s="52">
        <v>2149</v>
      </c>
      <c r="C7" s="53">
        <v>1945</v>
      </c>
      <c r="D7" s="53">
        <v>578</v>
      </c>
      <c r="E7" s="53">
        <v>2256</v>
      </c>
      <c r="F7" s="54">
        <f>SUM(B7:E7)</f>
        <v>6928</v>
      </c>
      <c r="G7" s="52">
        <v>833</v>
      </c>
      <c r="H7" s="53">
        <v>227</v>
      </c>
      <c r="I7" s="53">
        <v>48</v>
      </c>
      <c r="J7" s="53">
        <v>2974</v>
      </c>
      <c r="K7" s="54">
        <f>SUM(G7:J7)</f>
        <v>4082</v>
      </c>
      <c r="L7" s="52">
        <f t="shared" si="0"/>
        <v>2982</v>
      </c>
      <c r="M7" s="53">
        <f t="shared" si="0"/>
        <v>2172</v>
      </c>
      <c r="N7" s="53">
        <f t="shared" si="0"/>
        <v>626</v>
      </c>
      <c r="O7" s="53">
        <f t="shared" si="0"/>
        <v>5230</v>
      </c>
      <c r="P7" s="54">
        <f>SUM(L7:O7)</f>
        <v>11010</v>
      </c>
    </row>
    <row r="8" spans="1:16" ht="27" customHeight="1">
      <c r="A8" s="51">
        <v>3</v>
      </c>
      <c r="B8" s="52">
        <v>2858</v>
      </c>
      <c r="C8" s="53">
        <v>2505</v>
      </c>
      <c r="D8" s="53">
        <v>742</v>
      </c>
      <c r="E8" s="53">
        <v>2888</v>
      </c>
      <c r="F8" s="54">
        <f>SUM(B8:E8)</f>
        <v>8993</v>
      </c>
      <c r="G8" s="52">
        <v>815</v>
      </c>
      <c r="H8" s="53">
        <v>237</v>
      </c>
      <c r="I8" s="53">
        <v>105</v>
      </c>
      <c r="J8" s="53">
        <v>2684</v>
      </c>
      <c r="K8" s="54">
        <f>SUM(G8:J8)</f>
        <v>3841</v>
      </c>
      <c r="L8" s="52">
        <f t="shared" si="0"/>
        <v>3673</v>
      </c>
      <c r="M8" s="53">
        <f t="shared" si="0"/>
        <v>2742</v>
      </c>
      <c r="N8" s="53">
        <f t="shared" si="0"/>
        <v>847</v>
      </c>
      <c r="O8" s="53">
        <f t="shared" si="0"/>
        <v>5572</v>
      </c>
      <c r="P8" s="54">
        <f>SUM(L8:O8)</f>
        <v>12834</v>
      </c>
    </row>
    <row r="9" spans="1:16" ht="27" customHeight="1">
      <c r="A9" s="51">
        <v>4</v>
      </c>
      <c r="B9" s="16">
        <v>2252</v>
      </c>
      <c r="C9" s="17">
        <v>2163</v>
      </c>
      <c r="D9" s="17">
        <v>545</v>
      </c>
      <c r="E9" s="17">
        <v>1826</v>
      </c>
      <c r="F9" s="18">
        <f>SUM(B9:E9)</f>
        <v>6786</v>
      </c>
      <c r="G9" s="16">
        <v>849</v>
      </c>
      <c r="H9" s="17">
        <v>341</v>
      </c>
      <c r="I9" s="17">
        <v>59</v>
      </c>
      <c r="J9" s="17">
        <v>2865</v>
      </c>
      <c r="K9" s="18">
        <f>SUM(G9:J9)</f>
        <v>4114</v>
      </c>
      <c r="L9" s="16">
        <f t="shared" si="0"/>
        <v>3101</v>
      </c>
      <c r="M9" s="17">
        <f t="shared" si="0"/>
        <v>2504</v>
      </c>
      <c r="N9" s="17">
        <f t="shared" si="0"/>
        <v>604</v>
      </c>
      <c r="O9" s="17">
        <f t="shared" si="0"/>
        <v>4691</v>
      </c>
      <c r="P9" s="18">
        <f>SUM(L9:O9)</f>
        <v>10900</v>
      </c>
    </row>
    <row r="10" spans="1:16" ht="27" customHeight="1">
      <c r="A10" s="51">
        <v>5</v>
      </c>
      <c r="B10" s="16">
        <v>1800</v>
      </c>
      <c r="C10" s="17">
        <v>1807</v>
      </c>
      <c r="D10" s="17">
        <v>573</v>
      </c>
      <c r="E10" s="17">
        <v>1646</v>
      </c>
      <c r="F10" s="18">
        <f aca="true" t="shared" si="1" ref="F10:F18">SUM(B10:E10)</f>
        <v>5826</v>
      </c>
      <c r="G10" s="16">
        <v>721</v>
      </c>
      <c r="H10" s="17">
        <v>252</v>
      </c>
      <c r="I10" s="17">
        <v>79</v>
      </c>
      <c r="J10" s="17">
        <v>2493</v>
      </c>
      <c r="K10" s="18">
        <f aca="true" t="shared" si="2" ref="K10:K18">SUM(G10:J10)</f>
        <v>3545</v>
      </c>
      <c r="L10" s="16">
        <f aca="true" t="shared" si="3" ref="L10:L17">B10+G10</f>
        <v>2521</v>
      </c>
      <c r="M10" s="17">
        <f aca="true" t="shared" si="4" ref="M10:M17">C10+H10</f>
        <v>2059</v>
      </c>
      <c r="N10" s="17">
        <f aca="true" t="shared" si="5" ref="N10:N17">D10+I10</f>
        <v>652</v>
      </c>
      <c r="O10" s="17">
        <f aca="true" t="shared" si="6" ref="O10:O17">E10+J10</f>
        <v>4139</v>
      </c>
      <c r="P10" s="18">
        <f aca="true" t="shared" si="7" ref="P10:P18">SUM(L10:O10)</f>
        <v>9371</v>
      </c>
    </row>
    <row r="11" spans="1:16" ht="27" customHeight="1">
      <c r="A11" s="51">
        <v>6</v>
      </c>
      <c r="B11" s="16">
        <v>2157</v>
      </c>
      <c r="C11" s="17">
        <v>2259</v>
      </c>
      <c r="D11" s="17">
        <v>730</v>
      </c>
      <c r="E11" s="17">
        <v>2311</v>
      </c>
      <c r="F11" s="18">
        <f t="shared" si="1"/>
        <v>7457</v>
      </c>
      <c r="G11" s="16">
        <v>1001</v>
      </c>
      <c r="H11" s="17">
        <v>370</v>
      </c>
      <c r="I11" s="17">
        <v>68</v>
      </c>
      <c r="J11" s="17">
        <v>2427</v>
      </c>
      <c r="K11" s="18">
        <f t="shared" si="2"/>
        <v>3866</v>
      </c>
      <c r="L11" s="16">
        <f t="shared" si="3"/>
        <v>3158</v>
      </c>
      <c r="M11" s="17">
        <f t="shared" si="4"/>
        <v>2629</v>
      </c>
      <c r="N11" s="17">
        <f t="shared" si="5"/>
        <v>798</v>
      </c>
      <c r="O11" s="17">
        <f t="shared" si="6"/>
        <v>4738</v>
      </c>
      <c r="P11" s="18">
        <f t="shared" si="7"/>
        <v>11323</v>
      </c>
    </row>
    <row r="12" spans="1:16" ht="27" customHeight="1">
      <c r="A12" s="51">
        <v>7</v>
      </c>
      <c r="B12" s="16">
        <v>2112</v>
      </c>
      <c r="C12" s="17">
        <v>2152</v>
      </c>
      <c r="D12" s="17">
        <v>651</v>
      </c>
      <c r="E12" s="17">
        <v>2233</v>
      </c>
      <c r="F12" s="18">
        <f t="shared" si="1"/>
        <v>7148</v>
      </c>
      <c r="G12" s="16">
        <v>770</v>
      </c>
      <c r="H12" s="17">
        <v>300</v>
      </c>
      <c r="I12" s="17">
        <v>62</v>
      </c>
      <c r="J12" s="17">
        <v>2832</v>
      </c>
      <c r="K12" s="18">
        <f t="shared" si="2"/>
        <v>3964</v>
      </c>
      <c r="L12" s="16">
        <f t="shared" si="3"/>
        <v>2882</v>
      </c>
      <c r="M12" s="17">
        <f t="shared" si="4"/>
        <v>2452</v>
      </c>
      <c r="N12" s="17">
        <f t="shared" si="5"/>
        <v>713</v>
      </c>
      <c r="O12" s="17">
        <f t="shared" si="6"/>
        <v>5065</v>
      </c>
      <c r="P12" s="18">
        <f t="shared" si="7"/>
        <v>11112</v>
      </c>
    </row>
    <row r="13" spans="1:16" ht="27" customHeight="1">
      <c r="A13" s="51">
        <v>8</v>
      </c>
      <c r="B13" s="16">
        <v>2052</v>
      </c>
      <c r="C13" s="17">
        <v>2022</v>
      </c>
      <c r="D13" s="17">
        <v>532</v>
      </c>
      <c r="E13" s="17">
        <v>2483</v>
      </c>
      <c r="F13" s="18">
        <f t="shared" si="1"/>
        <v>7089</v>
      </c>
      <c r="G13" s="16">
        <v>680</v>
      </c>
      <c r="H13" s="17">
        <v>271</v>
      </c>
      <c r="I13" s="17">
        <v>68</v>
      </c>
      <c r="J13" s="17">
        <v>2334</v>
      </c>
      <c r="K13" s="18">
        <f t="shared" si="2"/>
        <v>3353</v>
      </c>
      <c r="L13" s="16">
        <f t="shared" si="3"/>
        <v>2732</v>
      </c>
      <c r="M13" s="17">
        <f t="shared" si="4"/>
        <v>2293</v>
      </c>
      <c r="N13" s="17">
        <f t="shared" si="5"/>
        <v>600</v>
      </c>
      <c r="O13" s="17">
        <f t="shared" si="6"/>
        <v>4817</v>
      </c>
      <c r="P13" s="18">
        <f t="shared" si="7"/>
        <v>10442</v>
      </c>
    </row>
    <row r="14" spans="1:16" ht="27" customHeight="1">
      <c r="A14" s="51">
        <v>9</v>
      </c>
      <c r="B14" s="16">
        <v>2513</v>
      </c>
      <c r="C14" s="17">
        <v>2271</v>
      </c>
      <c r="D14" s="17">
        <v>664</v>
      </c>
      <c r="E14" s="17">
        <v>2764</v>
      </c>
      <c r="F14" s="18">
        <f t="shared" si="1"/>
        <v>8212</v>
      </c>
      <c r="G14" s="16">
        <v>897</v>
      </c>
      <c r="H14" s="17">
        <v>332</v>
      </c>
      <c r="I14" s="17">
        <v>85</v>
      </c>
      <c r="J14" s="17">
        <v>2350</v>
      </c>
      <c r="K14" s="18">
        <f t="shared" si="2"/>
        <v>3664</v>
      </c>
      <c r="L14" s="16">
        <f t="shared" si="3"/>
        <v>3410</v>
      </c>
      <c r="M14" s="17">
        <f t="shared" si="4"/>
        <v>2603</v>
      </c>
      <c r="N14" s="17">
        <f t="shared" si="5"/>
        <v>749</v>
      </c>
      <c r="O14" s="17">
        <f t="shared" si="6"/>
        <v>5114</v>
      </c>
      <c r="P14" s="18">
        <f t="shared" si="7"/>
        <v>11876</v>
      </c>
    </row>
    <row r="15" spans="1:16" ht="27" customHeight="1">
      <c r="A15" s="51">
        <v>10</v>
      </c>
      <c r="B15" s="16">
        <v>2424</v>
      </c>
      <c r="C15" s="17">
        <v>2322</v>
      </c>
      <c r="D15" s="17">
        <v>545</v>
      </c>
      <c r="E15" s="17">
        <v>2703</v>
      </c>
      <c r="F15" s="18">
        <f t="shared" si="1"/>
        <v>7994</v>
      </c>
      <c r="G15" s="16">
        <v>799</v>
      </c>
      <c r="H15" s="17">
        <v>358</v>
      </c>
      <c r="I15" s="17">
        <v>86</v>
      </c>
      <c r="J15" s="17">
        <v>2615</v>
      </c>
      <c r="K15" s="18">
        <f t="shared" si="2"/>
        <v>3858</v>
      </c>
      <c r="L15" s="16">
        <f t="shared" si="3"/>
        <v>3223</v>
      </c>
      <c r="M15" s="17">
        <f t="shared" si="4"/>
        <v>2680</v>
      </c>
      <c r="N15" s="17">
        <f t="shared" si="5"/>
        <v>631</v>
      </c>
      <c r="O15" s="17">
        <f t="shared" si="6"/>
        <v>5318</v>
      </c>
      <c r="P15" s="18">
        <f t="shared" si="7"/>
        <v>11852</v>
      </c>
    </row>
    <row r="16" spans="1:16" ht="27" customHeight="1">
      <c r="A16" s="51">
        <v>11</v>
      </c>
      <c r="B16" s="16">
        <v>2556</v>
      </c>
      <c r="C16" s="17">
        <v>2406</v>
      </c>
      <c r="D16" s="17">
        <v>605</v>
      </c>
      <c r="E16" s="17">
        <v>2712</v>
      </c>
      <c r="F16" s="18">
        <f t="shared" si="1"/>
        <v>8279</v>
      </c>
      <c r="G16" s="16">
        <v>936</v>
      </c>
      <c r="H16" s="17">
        <v>286</v>
      </c>
      <c r="I16" s="17">
        <v>56</v>
      </c>
      <c r="J16" s="17">
        <v>2509</v>
      </c>
      <c r="K16" s="18">
        <f t="shared" si="2"/>
        <v>3787</v>
      </c>
      <c r="L16" s="16">
        <f t="shared" si="3"/>
        <v>3492</v>
      </c>
      <c r="M16" s="17">
        <f t="shared" si="4"/>
        <v>2692</v>
      </c>
      <c r="N16" s="17">
        <f t="shared" si="5"/>
        <v>661</v>
      </c>
      <c r="O16" s="17">
        <f t="shared" si="6"/>
        <v>5221</v>
      </c>
      <c r="P16" s="18">
        <f t="shared" si="7"/>
        <v>12066</v>
      </c>
    </row>
    <row r="17" spans="1:16" ht="27" customHeight="1">
      <c r="A17" s="51">
        <v>12</v>
      </c>
      <c r="B17" s="16">
        <v>2465</v>
      </c>
      <c r="C17" s="17">
        <v>2207</v>
      </c>
      <c r="D17" s="17">
        <v>633</v>
      </c>
      <c r="E17" s="17">
        <v>2753</v>
      </c>
      <c r="F17" s="18">
        <f t="shared" si="1"/>
        <v>8058</v>
      </c>
      <c r="G17" s="16">
        <v>731</v>
      </c>
      <c r="H17" s="17">
        <v>254</v>
      </c>
      <c r="I17" s="17">
        <v>49</v>
      </c>
      <c r="J17" s="17">
        <v>2199</v>
      </c>
      <c r="K17" s="18">
        <f t="shared" si="2"/>
        <v>3233</v>
      </c>
      <c r="L17" s="16">
        <f t="shared" si="3"/>
        <v>3196</v>
      </c>
      <c r="M17" s="17">
        <f t="shared" si="4"/>
        <v>2461</v>
      </c>
      <c r="N17" s="17">
        <f t="shared" si="5"/>
        <v>682</v>
      </c>
      <c r="O17" s="17">
        <f t="shared" si="6"/>
        <v>4952</v>
      </c>
      <c r="P17" s="18">
        <f t="shared" si="7"/>
        <v>11291</v>
      </c>
    </row>
    <row r="18" spans="1:16" ht="27" customHeight="1" thickBot="1">
      <c r="A18" s="10" t="s">
        <v>48</v>
      </c>
      <c r="B18" s="19">
        <f>SUM(B6:B17)</f>
        <v>27209</v>
      </c>
      <c r="C18" s="20">
        <f>SUM(C6:C17)</f>
        <v>25796</v>
      </c>
      <c r="D18" s="20">
        <f>SUM(D6:D17)</f>
        <v>7308</v>
      </c>
      <c r="E18" s="20">
        <f>SUM(E6:E17)</f>
        <v>28620</v>
      </c>
      <c r="F18" s="21">
        <f t="shared" si="1"/>
        <v>88933</v>
      </c>
      <c r="G18" s="19">
        <f>SUM(G6:G17)</f>
        <v>9774</v>
      </c>
      <c r="H18" s="20">
        <f>SUM(H6:H17)</f>
        <v>3425</v>
      </c>
      <c r="I18" s="20">
        <f>SUM(I6:I17)</f>
        <v>801</v>
      </c>
      <c r="J18" s="20">
        <f>SUM(J6:J17)</f>
        <v>30568</v>
      </c>
      <c r="K18" s="21">
        <f t="shared" si="2"/>
        <v>44568</v>
      </c>
      <c r="L18" s="19">
        <f>SUM(L6:L17)</f>
        <v>36983</v>
      </c>
      <c r="M18" s="20">
        <f>SUM(M6:M17)</f>
        <v>29221</v>
      </c>
      <c r="N18" s="20">
        <f>SUM(N6:N17)</f>
        <v>8109</v>
      </c>
      <c r="O18" s="20">
        <f>SUM(O6:O17)</f>
        <v>59188</v>
      </c>
      <c r="P18" s="21">
        <f t="shared" si="7"/>
        <v>133501</v>
      </c>
    </row>
    <row r="21" ht="13.5">
      <c r="A21" s="15" t="s">
        <v>49</v>
      </c>
    </row>
    <row r="22" spans="1:2" ht="13.5">
      <c r="A22" s="14" t="s">
        <v>38</v>
      </c>
      <c r="B22" t="s">
        <v>40</v>
      </c>
    </row>
    <row r="23" spans="1:2" ht="13.5">
      <c r="A23" s="14" t="s">
        <v>39</v>
      </c>
      <c r="B23" t="s">
        <v>41</v>
      </c>
    </row>
    <row r="24" spans="1:2" ht="13.5">
      <c r="A24" s="14" t="s">
        <v>31</v>
      </c>
      <c r="B24" t="s">
        <v>42</v>
      </c>
    </row>
    <row r="25" spans="1:2" ht="13.5">
      <c r="A25" s="14" t="s">
        <v>32</v>
      </c>
      <c r="B25" t="s">
        <v>43</v>
      </c>
    </row>
    <row r="27" ht="13.5">
      <c r="A27" s="15" t="s">
        <v>44</v>
      </c>
    </row>
    <row r="28" spans="1:2" ht="13.5">
      <c r="A28" s="14" t="s">
        <v>38</v>
      </c>
      <c r="B28" t="s">
        <v>45</v>
      </c>
    </row>
    <row r="29" spans="1:2" ht="13.5">
      <c r="A29" s="14" t="s">
        <v>39</v>
      </c>
      <c r="B29" t="s">
        <v>45</v>
      </c>
    </row>
    <row r="30" spans="1:2" ht="13.5">
      <c r="A30" s="14" t="s">
        <v>31</v>
      </c>
      <c r="B30" t="s">
        <v>47</v>
      </c>
    </row>
    <row r="31" spans="1:2" ht="13.5">
      <c r="A31" s="14" t="s">
        <v>32</v>
      </c>
      <c r="B31" t="s">
        <v>46</v>
      </c>
    </row>
    <row r="33" spans="1:16" ht="48" customHeight="1">
      <c r="A33" s="60" t="s">
        <v>50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sheetProtection/>
  <mergeCells count="1">
    <mergeCell ref="A33:P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dcterms:created xsi:type="dcterms:W3CDTF">2019-05-20T04:58:12Z</dcterms:created>
  <dcterms:modified xsi:type="dcterms:W3CDTF">2023-01-23T23:36:00Z</dcterms:modified>
  <cp:category/>
  <cp:version/>
  <cp:contentType/>
  <cp:contentStatus/>
</cp:coreProperties>
</file>